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60" yWindow="1080" windowWidth="7320" windowHeight="7860"/>
  </bookViews>
  <sheets>
    <sheet name="T 1.1" sheetId="3" r:id="rId1"/>
  </sheets>
  <definedNames>
    <definedName name="_xlnm.Print_Area" localSheetId="0">'T 1.1'!$A$1:$AK$66</definedName>
  </definedNames>
  <calcPr calcId="145621"/>
</workbook>
</file>

<file path=xl/calcChain.xml><?xml version="1.0" encoding="utf-8"?>
<calcChain xmlns="http://schemas.openxmlformats.org/spreadsheetml/2006/main">
  <c r="Z59" i="3" l="1"/>
  <c r="AB25" i="3"/>
  <c r="AA25" i="3"/>
  <c r="Z25" i="3"/>
  <c r="Y25" i="3"/>
  <c r="Y12" i="3"/>
  <c r="Y13" i="3" s="1"/>
  <c r="X12" i="3"/>
  <c r="X13" i="3" s="1"/>
</calcChain>
</file>

<file path=xl/sharedStrings.xml><?xml version="1.0" encoding="utf-8"?>
<sst xmlns="http://schemas.openxmlformats.org/spreadsheetml/2006/main" count="224" uniqueCount="123">
  <si>
    <t>Ocak</t>
  </si>
  <si>
    <t>Mayıs</t>
  </si>
  <si>
    <t>Ağustos</t>
  </si>
  <si>
    <t>May</t>
  </si>
  <si>
    <t>June</t>
  </si>
  <si>
    <t>January</t>
  </si>
  <si>
    <t>August</t>
  </si>
  <si>
    <t xml:space="preserve">Tablo: I.1- Seçilmiş Ekonomik Göstergeler </t>
  </si>
  <si>
    <t xml:space="preserve">Table: I.1- Selected Economic Indicators </t>
  </si>
  <si>
    <t>Dönem</t>
  </si>
  <si>
    <t>Period</t>
  </si>
  <si>
    <t>İmalat Sanayi Üretim Endeksi</t>
  </si>
  <si>
    <t>Manufacturing Production Index</t>
  </si>
  <si>
    <t>İmalat Sanayi Kapasite Kullanım Oranı (%)</t>
  </si>
  <si>
    <t xml:space="preserve">Capacity Utilization in Manufacturing Industry (%) </t>
  </si>
  <si>
    <t>Ocak-Ağustos</t>
  </si>
  <si>
    <t>January-August</t>
  </si>
  <si>
    <t>Dayanıklı Tüketim Malları Satışları</t>
  </si>
  <si>
    <t>Sales of Durable Goods</t>
  </si>
  <si>
    <t>Türkiye İş Kurumu (Alınan Açık İşler, Kişi)</t>
  </si>
  <si>
    <t xml:space="preserve">Job Vacancies Reported By </t>
  </si>
  <si>
    <t>Turkish Labour Office (Person)</t>
  </si>
  <si>
    <t>Yeni Kurulan Şirket Sermayesi</t>
  </si>
  <si>
    <t>Newly Established Company Capital</t>
  </si>
  <si>
    <t>(Anonim+Limited, Bin TL.)</t>
  </si>
  <si>
    <t>(Joint Stock Comp.+Limited, Thousand TR.)</t>
  </si>
  <si>
    <t>Yeni Kurulan Şirket Sayısı</t>
  </si>
  <si>
    <t>Number of Newly Established Companies</t>
  </si>
  <si>
    <t>(Anonim+Limited, Adet)</t>
  </si>
  <si>
    <t>(Joint Stock Comp.+Limited, Unit)</t>
  </si>
  <si>
    <t>Trafiğe Kaydedilen Araç Sayısı (Adet)</t>
  </si>
  <si>
    <t xml:space="preserve">Newly Registered Motor Vehicles (Unit) </t>
  </si>
  <si>
    <t>Ocak-Mayıs</t>
  </si>
  <si>
    <t>January-May</t>
  </si>
  <si>
    <t>Toplam Otomobil Satışı (Adet)</t>
  </si>
  <si>
    <t>Sales of Total Automobiles (Unit)</t>
  </si>
  <si>
    <t>Bir ve Daha Fazla Daireli İkamet Amaçlı Binalar</t>
  </si>
  <si>
    <t>Ocak-Haziran</t>
  </si>
  <si>
    <t>January-June</t>
  </si>
  <si>
    <t>Residential Buildings</t>
  </si>
  <si>
    <r>
      <t>(1000 m</t>
    </r>
    <r>
      <rPr>
        <b/>
        <vertAlign val="superscript"/>
        <sz val="13"/>
        <rFont val="Arial Tur"/>
        <family val="2"/>
        <charset val="162"/>
      </rPr>
      <t>2</t>
    </r>
    <r>
      <rPr>
        <b/>
        <sz val="13"/>
        <rFont val="Arial Tur"/>
        <family val="2"/>
        <charset val="162"/>
      </rPr>
      <t>, İnşaat Ruhsatnamelerine göre)</t>
    </r>
  </si>
  <si>
    <t>Ocak-Aralık</t>
  </si>
  <si>
    <t>January-December</t>
  </si>
  <si>
    <t>(1000s of m2, Acc. to the Building Permits)</t>
  </si>
  <si>
    <t>(Genel) (% Değişme)</t>
  </si>
  <si>
    <t xml:space="preserve"> (General) (% Change)</t>
  </si>
  <si>
    <t>İmalat Sanayi Fiyatları Endeksi(2003=100)</t>
  </si>
  <si>
    <t>Manufacturing Industry Price Index (2003=100)</t>
  </si>
  <si>
    <t>(% Değişme)</t>
  </si>
  <si>
    <t xml:space="preserve"> (% Change)</t>
  </si>
  <si>
    <t>Tüketici Fiyatları Endeksi  (2003=100)</t>
  </si>
  <si>
    <t>Consumer Price Index(2003=100)</t>
  </si>
  <si>
    <t xml:space="preserve">Reel Kur Endeksi (1987=100)  </t>
  </si>
  <si>
    <t>Real Exchange Rate Index</t>
  </si>
  <si>
    <t>-</t>
  </si>
  <si>
    <t xml:space="preserve">Import Price Index(2003=100) </t>
  </si>
  <si>
    <t>(1) Bir önceki yılın aynı dönemine göre.</t>
  </si>
  <si>
    <t>(1) Refer to percentage changes over the same period of previous year.</t>
  </si>
  <si>
    <t>Tablo: I.1- Seçilmiş Ekonomik Göstergeler (Devam)</t>
  </si>
  <si>
    <t>Table: I.1- Selected Economic Indicators (Continued)</t>
  </si>
  <si>
    <t>Toplam İhracat  (Milyon $)</t>
  </si>
  <si>
    <t>Total Exports (Million $)</t>
  </si>
  <si>
    <t>İmalat Sanayi Ürünleri İhracatı (Milyon $)</t>
  </si>
  <si>
    <t>Exports of Manufacturing Industrial Goods (Million $)</t>
  </si>
  <si>
    <t>Toplam İthalat (Milyon $)</t>
  </si>
  <si>
    <t>Total Imports (Million $)</t>
  </si>
  <si>
    <t>Imports of Intermediate Goods (Million $)</t>
  </si>
  <si>
    <t>Sermaye Malları İthalatı (Milyon $)</t>
  </si>
  <si>
    <t>Imports of Capital Goods (Million $)</t>
  </si>
  <si>
    <t>Merkezi Yönetim Bütçe Gelirleri (Milyon TL) (1)</t>
  </si>
  <si>
    <t>Central Government Budget Revenues (Million TR) (1)</t>
  </si>
  <si>
    <t>Merkezi Yönetim Bütçe Vergi Gelirleri  (Milyon TL) (1)</t>
  </si>
  <si>
    <t>Central Government Budget Tax Revenues (Million TR) (1)</t>
  </si>
  <si>
    <t>Merkezi Yönetim Bütçe Harcamaları (Milyon TL) (1)</t>
  </si>
  <si>
    <t>Central Government Budget Expenditures (Million TR) (1)</t>
  </si>
  <si>
    <t>Merkezi Yönetim Bütçe Dengesi (Milyon TL)</t>
  </si>
  <si>
    <t>Central Government Budget Balance (Million TR)</t>
  </si>
  <si>
    <t>Merkezi Yönetim Bütçesi Nakit Dengesi (Milyon TL)</t>
  </si>
  <si>
    <t>Central Government Budget Cash Balance (Million TR)</t>
  </si>
  <si>
    <t>Emisyon Hacmi (Milyon TL.)</t>
  </si>
  <si>
    <t>Currency Issued (Million TR.)</t>
  </si>
  <si>
    <t>M2  (Milyon TL.)</t>
  </si>
  <si>
    <t>M2 (Million TR.)</t>
  </si>
  <si>
    <t>Net Kredi Hacmi (Milyon TL.)</t>
  </si>
  <si>
    <t>Net Credit Volume (Million TR.)</t>
  </si>
  <si>
    <t>Central Bank International Reserves (Excluding Gold, Million $)</t>
  </si>
  <si>
    <t>D.İ.B.S. Faiz Oranı (Ağırlıklı, Stopajsız, Yıllık Bileşik %)</t>
  </si>
  <si>
    <t>Interest Rates on Government Securities (Weighted, Compounded %, excluding Withholding Tax)</t>
  </si>
  <si>
    <t xml:space="preserve">Istanbul Stock Exchange Index (1986 January=1) </t>
  </si>
  <si>
    <t>(1) Genel bütçe, özel bütçe ile düzenleyici ve denetleyici kurumların bütçelerini kapsamaktadır.</t>
  </si>
  <si>
    <t>(1) Including general budget, special budget and budgets of regulatory and supervisory agencies.</t>
  </si>
  <si>
    <t>Dolar Kuru (TL / $)</t>
  </si>
  <si>
    <t>Euro Kuru (TL / EUR)</t>
  </si>
  <si>
    <t>TR / US Dollar Rate</t>
  </si>
  <si>
    <t>TR / EUR Rate</t>
  </si>
  <si>
    <t>(1987=100) (1$+1.5EUR) (% Change) (1) (2)</t>
  </si>
  <si>
    <t>(% Change) (1) (2)</t>
  </si>
  <si>
    <t>İthalat Fiyat Endeksi (% Değişme) (1) (2)</t>
  </si>
  <si>
    <t>Ocak-Mart</t>
  </si>
  <si>
    <t>January-March</t>
  </si>
  <si>
    <t>Mart</t>
  </si>
  <si>
    <t>March</t>
  </si>
  <si>
    <r>
      <t xml:space="preserve">(2002 Haziran Ayı Fiyatlarıyla, % Değişme) </t>
    </r>
    <r>
      <rPr>
        <b/>
        <vertAlign val="superscript"/>
        <sz val="13"/>
        <rFont val="Arial Tur"/>
        <family val="2"/>
        <charset val="162"/>
      </rPr>
      <t>(1)</t>
    </r>
  </si>
  <si>
    <r>
      <t xml:space="preserve">(At 2002 June Prices, % Change) </t>
    </r>
    <r>
      <rPr>
        <b/>
        <vertAlign val="superscript"/>
        <sz val="13"/>
        <rFont val="Arial Tur"/>
        <family val="2"/>
        <charset val="162"/>
      </rPr>
      <t>(1)</t>
    </r>
  </si>
  <si>
    <t>(2) Endeks değerleri 2013 yılından itibaren 2010=100 bazlıdır.</t>
  </si>
  <si>
    <t>(2) Index values' base year is 2013 since 2010.</t>
  </si>
  <si>
    <t>Borsa İstanbul</t>
  </si>
  <si>
    <t>(2010=100) (% Değişme) (1)</t>
  </si>
  <si>
    <t xml:space="preserve">(1$+1.5EUR) (% Değişme) (1) </t>
  </si>
  <si>
    <t>Yurt İçi Üretici Fiyatları Endeksi (2003=100)</t>
  </si>
  <si>
    <t>Domestic Producer Price Index (2003=100)</t>
  </si>
  <si>
    <t xml:space="preserve">Ara malı İthalatı (Milyon $) </t>
  </si>
  <si>
    <t>January-Dec</t>
  </si>
  <si>
    <t>Merkez Bankası Uluslararası Rezervleri (Altın Hariç, Milyon $)</t>
  </si>
  <si>
    <t>Şubat</t>
  </si>
  <si>
    <t>Ocak-Şubat</t>
  </si>
  <si>
    <t>February</t>
  </si>
  <si>
    <t>January-February</t>
  </si>
  <si>
    <t>January-Marc.</t>
  </si>
  <si>
    <t>Nisan</t>
  </si>
  <si>
    <t>Ocak-Nisan</t>
  </si>
  <si>
    <t>April</t>
  </si>
  <si>
    <t>January-April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</si>
</sst>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0.0_)"/>
    <numFmt numFmtId="167" formatCode="#,##0_);\(#,##0\)"/>
    <numFmt numFmtId="168" formatCode="#,##0.0000_);\(#,##0.0000\)"/>
    <numFmt numFmtId="169" formatCode="#,##0.0000"/>
    <numFmt numFmtId="170" formatCode="0.0000"/>
  </numFmts>
  <fonts count="17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4"/>
      <name val="Tms Rmn"/>
      <charset val="162"/>
    </font>
    <font>
      <b/>
      <sz val="16"/>
      <name val="Arial Tur"/>
      <family val="2"/>
      <charset val="162"/>
    </font>
    <font>
      <b/>
      <sz val="13"/>
      <name val="Arial Tur"/>
      <family val="2"/>
      <charset val="162"/>
    </font>
    <font>
      <sz val="14"/>
      <name val="Arial TUR"/>
      <family val="2"/>
      <charset val="162"/>
    </font>
    <font>
      <b/>
      <vertAlign val="superscript"/>
      <sz val="13"/>
      <name val="Arial Tur"/>
      <family val="2"/>
      <charset val="162"/>
    </font>
    <font>
      <sz val="13"/>
      <name val="Arial Tur"/>
      <family val="2"/>
      <charset val="162"/>
    </font>
    <font>
      <b/>
      <sz val="10"/>
      <name val="Arial TUR"/>
      <family val="2"/>
      <charset val="162"/>
    </font>
    <font>
      <sz val="10"/>
      <name val="Arial TUR"/>
      <family val="2"/>
      <charset val="162"/>
    </font>
    <font>
      <sz val="14"/>
      <color theme="1"/>
      <name val="Arial TUR"/>
      <family val="2"/>
      <charset val="162"/>
    </font>
    <font>
      <b/>
      <sz val="13"/>
      <color theme="1"/>
      <name val="Arial Tur"/>
      <family val="2"/>
      <charset val="162"/>
    </font>
    <font>
      <b/>
      <sz val="12"/>
      <color theme="1"/>
      <name val="Arial TUR"/>
      <family val="2"/>
      <charset val="162"/>
    </font>
    <font>
      <sz val="12"/>
      <color theme="1"/>
      <name val="Arial Tur"/>
      <family val="2"/>
      <charset val="16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214">
    <xf numFmtId="0" fontId="0" fillId="0" borderId="0" xfId="0"/>
    <xf numFmtId="0" fontId="6" fillId="2" borderId="0" xfId="0" applyFont="1" applyFill="1" applyBorder="1" applyAlignment="1" applyProtection="1">
      <alignment horizontal="left"/>
    </xf>
    <xf numFmtId="0" fontId="6" fillId="2" borderId="5" xfId="0" applyFont="1" applyFill="1" applyBorder="1" applyProtection="1"/>
    <xf numFmtId="0" fontId="6" fillId="2" borderId="1" xfId="0" applyFont="1" applyFill="1" applyBorder="1" applyAlignment="1" applyProtection="1">
      <alignment horizontal="left"/>
    </xf>
    <xf numFmtId="0" fontId="3" fillId="2" borderId="1" xfId="0" applyFont="1" applyFill="1" applyBorder="1"/>
    <xf numFmtId="0" fontId="6" fillId="2" borderId="7" xfId="0" applyFont="1" applyFill="1" applyBorder="1" applyProtection="1"/>
    <xf numFmtId="3" fontId="7" fillId="2" borderId="1" xfId="0" applyNumberFormat="1" applyFont="1" applyFill="1" applyBorder="1"/>
    <xf numFmtId="0" fontId="6" fillId="2" borderId="8" xfId="0" applyFont="1" applyFill="1" applyBorder="1" applyProtection="1"/>
    <xf numFmtId="0" fontId="6" fillId="2" borderId="6" xfId="0" applyFont="1" applyFill="1" applyBorder="1" applyProtection="1"/>
    <xf numFmtId="3" fontId="3" fillId="2" borderId="1" xfId="0" applyNumberFormat="1" applyFont="1" applyFill="1" applyBorder="1" applyAlignment="1" applyProtection="1">
      <alignment horizontal="right"/>
    </xf>
    <xf numFmtId="3" fontId="7" fillId="2" borderId="1" xfId="0" applyNumberFormat="1" applyFont="1" applyFill="1" applyBorder="1" applyAlignment="1" applyProtection="1">
      <alignment horizontal="right"/>
    </xf>
    <xf numFmtId="0" fontId="3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Protection="1"/>
    <xf numFmtId="3" fontId="7" fillId="2" borderId="0" xfId="0" applyNumberFormat="1" applyFont="1" applyFill="1" applyBorder="1"/>
    <xf numFmtId="37" fontId="3" fillId="2" borderId="0" xfId="0" applyNumberFormat="1" applyFont="1" applyFill="1" applyBorder="1" applyAlignment="1" applyProtection="1">
      <alignment horizontal="right"/>
    </xf>
    <xf numFmtId="0" fontId="7" fillId="2" borderId="1" xfId="0" applyFont="1" applyFill="1" applyBorder="1"/>
    <xf numFmtId="0" fontId="7" fillId="2" borderId="1" xfId="0" applyFont="1" applyFill="1" applyBorder="1" applyProtection="1"/>
    <xf numFmtId="37" fontId="3" fillId="2" borderId="1" xfId="0" applyNumberFormat="1" applyFont="1" applyFill="1" applyBorder="1" applyAlignment="1" applyProtection="1">
      <alignment horizontal="right"/>
    </xf>
    <xf numFmtId="0" fontId="6" fillId="2" borderId="12" xfId="0" applyFont="1" applyFill="1" applyBorder="1" applyAlignment="1" applyProtection="1">
      <alignment wrapText="1"/>
    </xf>
    <xf numFmtId="0" fontId="5" fillId="2" borderId="0" xfId="0" applyFont="1" applyFill="1" applyProtection="1"/>
    <xf numFmtId="0" fontId="2" fillId="2" borderId="0" xfId="0" applyFont="1" applyFill="1" applyProtection="1"/>
    <xf numFmtId="166" fontId="4" fillId="2" borderId="0" xfId="0" applyNumberFormat="1" applyFont="1" applyFill="1" applyProtection="1"/>
    <xf numFmtId="165" fontId="2" fillId="2" borderId="0" xfId="0" applyNumberFormat="1" applyFont="1" applyFill="1" applyBorder="1" applyAlignment="1" applyProtection="1">
      <alignment horizontal="right"/>
    </xf>
    <xf numFmtId="165" fontId="4" fillId="2" borderId="0" xfId="0" applyNumberFormat="1" applyFont="1" applyFill="1" applyBorder="1"/>
    <xf numFmtId="0" fontId="2" fillId="2" borderId="0" xfId="0" applyFont="1" applyFill="1" applyBorder="1" applyProtection="1"/>
    <xf numFmtId="166" fontId="4" fillId="2" borderId="0" xfId="0" applyNumberFormat="1" applyFont="1" applyFill="1" applyBorder="1" applyProtection="1"/>
    <xf numFmtId="165" fontId="2" fillId="2" borderId="0" xfId="0" applyNumberFormat="1" applyFont="1" applyFill="1" applyBorder="1"/>
    <xf numFmtId="0" fontId="2" fillId="2" borderId="2" xfId="0" applyFont="1" applyFill="1" applyBorder="1" applyProtection="1"/>
    <xf numFmtId="0" fontId="2" fillId="2" borderId="3" xfId="0" applyFont="1" applyFill="1" applyBorder="1"/>
    <xf numFmtId="0" fontId="3" fillId="2" borderId="3" xfId="0" applyFont="1" applyFill="1" applyBorder="1"/>
    <xf numFmtId="0" fontId="2" fillId="2" borderId="3" xfId="0" applyFont="1" applyFill="1" applyBorder="1" applyProtection="1"/>
    <xf numFmtId="0" fontId="2" fillId="2" borderId="4" xfId="0" applyFont="1" applyFill="1" applyBorder="1" applyProtection="1"/>
    <xf numFmtId="0" fontId="2" fillId="2" borderId="5" xfId="0" applyFont="1" applyFill="1" applyBorder="1" applyProtection="1"/>
    <xf numFmtId="0" fontId="6" fillId="2" borderId="1" xfId="0" applyFont="1" applyFill="1" applyBorder="1" applyAlignment="1" applyProtection="1"/>
    <xf numFmtId="0" fontId="6" fillId="2" borderId="1" xfId="0" applyFont="1" applyFill="1" applyBorder="1" applyProtection="1"/>
    <xf numFmtId="0" fontId="2" fillId="2" borderId="6" xfId="0" applyFont="1" applyFill="1" applyBorder="1" applyProtection="1"/>
    <xf numFmtId="0" fontId="6" fillId="2" borderId="2" xfId="0" applyFont="1" applyFill="1" applyBorder="1" applyProtection="1"/>
    <xf numFmtId="0" fontId="6" fillId="2" borderId="3" xfId="0" applyFont="1" applyFill="1" applyBorder="1" applyAlignment="1" applyProtection="1">
      <alignment horizontal="left"/>
    </xf>
    <xf numFmtId="0" fontId="3" fillId="2" borderId="3" xfId="0" applyFont="1" applyFill="1" applyBorder="1" applyProtection="1"/>
    <xf numFmtId="0" fontId="6" fillId="2" borderId="4" xfId="0" applyFont="1" applyFill="1" applyBorder="1" applyProtection="1"/>
    <xf numFmtId="0" fontId="6" fillId="2" borderId="7" xfId="0" quotePrefix="1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165" fontId="7" fillId="2" borderId="0" xfId="0" applyNumberFormat="1" applyFont="1" applyFill="1" applyBorder="1" applyAlignment="1" applyProtection="1">
      <alignment horizontal="right"/>
    </xf>
    <xf numFmtId="166" fontId="3" fillId="2" borderId="0" xfId="0" applyNumberFormat="1" applyFont="1" applyFill="1" applyBorder="1" applyProtection="1"/>
    <xf numFmtId="0" fontId="6" fillId="2" borderId="8" xfId="0" quotePrefix="1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left" wrapText="1"/>
    </xf>
    <xf numFmtId="166" fontId="3" fillId="2" borderId="3" xfId="0" applyNumberFormat="1" applyFont="1" applyFill="1" applyBorder="1" applyProtection="1"/>
    <xf numFmtId="0" fontId="6" fillId="2" borderId="4" xfId="0" applyFont="1" applyFill="1" applyBorder="1" applyAlignment="1" applyProtection="1">
      <alignment horizontal="left"/>
    </xf>
    <xf numFmtId="0" fontId="6" fillId="2" borderId="5" xfId="0" applyFont="1" applyFill="1" applyBorder="1" applyAlignment="1" applyProtection="1">
      <alignment horizontal="left" wrapText="1"/>
    </xf>
    <xf numFmtId="0" fontId="2" fillId="2" borderId="1" xfId="0" applyFont="1" applyFill="1" applyBorder="1" applyAlignment="1" applyProtection="1">
      <alignment horizontal="left"/>
    </xf>
    <xf numFmtId="165" fontId="7" fillId="2" borderId="1" xfId="0" applyNumberFormat="1" applyFont="1" applyFill="1" applyBorder="1" applyAlignment="1" applyProtection="1">
      <alignment horizontal="right"/>
    </xf>
    <xf numFmtId="0" fontId="3" fillId="2" borderId="1" xfId="0" applyFont="1" applyFill="1" applyBorder="1" applyProtection="1"/>
    <xf numFmtId="0" fontId="6" fillId="2" borderId="6" xfId="0" applyFont="1" applyFill="1" applyBorder="1" applyAlignment="1" applyProtection="1">
      <alignment horizontal="left" wrapText="1"/>
    </xf>
    <xf numFmtId="165" fontId="7" fillId="2" borderId="0" xfId="0" applyNumberFormat="1" applyFont="1" applyFill="1" applyBorder="1"/>
    <xf numFmtId="165" fontId="7" fillId="2" borderId="0" xfId="0" applyNumberFormat="1" applyFont="1" applyFill="1" applyBorder="1" applyAlignment="1">
      <alignment horizontal="right"/>
    </xf>
    <xf numFmtId="166" fontId="2" fillId="2" borderId="0" xfId="0" applyNumberFormat="1" applyFont="1" applyFill="1" applyProtection="1"/>
    <xf numFmtId="0" fontId="6" fillId="2" borderId="5" xfId="0" quotePrefix="1" applyFont="1" applyFill="1" applyBorder="1" applyAlignment="1" applyProtection="1">
      <alignment horizontal="left"/>
    </xf>
    <xf numFmtId="165" fontId="7" fillId="2" borderId="1" xfId="0" applyNumberFormat="1" applyFont="1" applyFill="1" applyBorder="1" applyProtection="1"/>
    <xf numFmtId="37" fontId="3" fillId="2" borderId="1" xfId="0" applyNumberFormat="1" applyFont="1" applyFill="1" applyBorder="1" applyProtection="1"/>
    <xf numFmtId="0" fontId="6" fillId="2" borderId="6" xfId="0" quotePrefix="1" applyFont="1" applyFill="1" applyBorder="1" applyAlignment="1" applyProtection="1">
      <alignment horizontal="left"/>
    </xf>
    <xf numFmtId="37" fontId="3" fillId="2" borderId="0" xfId="0" applyNumberFormat="1" applyFont="1" applyFill="1" applyBorder="1" applyProtection="1"/>
    <xf numFmtId="0" fontId="9" fillId="2" borderId="5" xfId="0" applyFont="1" applyFill="1" applyBorder="1"/>
    <xf numFmtId="3" fontId="2" fillId="2" borderId="0" xfId="0" applyNumberFormat="1" applyFont="1" applyFill="1" applyProtection="1"/>
    <xf numFmtId="37" fontId="3" fillId="2" borderId="3" xfId="0" applyNumberFormat="1" applyFont="1" applyFill="1" applyBorder="1" applyProtection="1"/>
    <xf numFmtId="37" fontId="7" fillId="2" borderId="3" xfId="0" applyNumberFormat="1" applyFont="1" applyFill="1" applyBorder="1" applyProtection="1"/>
    <xf numFmtId="3" fontId="7" fillId="2" borderId="3" xfId="0" applyNumberFormat="1" applyFont="1" applyFill="1" applyBorder="1"/>
    <xf numFmtId="37" fontId="7" fillId="2" borderId="0" xfId="0" applyNumberFormat="1" applyFont="1" applyFill="1" applyBorder="1" applyProtection="1"/>
    <xf numFmtId="0" fontId="3" fillId="2" borderId="0" xfId="0" applyFont="1" applyFill="1" applyProtection="1"/>
    <xf numFmtId="37" fontId="7" fillId="2" borderId="1" xfId="0" applyNumberFormat="1" applyFont="1" applyFill="1" applyBorder="1" applyProtection="1"/>
    <xf numFmtId="166" fontId="3" fillId="2" borderId="1" xfId="0" applyNumberFormat="1" applyFont="1" applyFill="1" applyBorder="1" applyProtection="1"/>
    <xf numFmtId="166" fontId="7" fillId="2" borderId="3" xfId="0" applyNumberFormat="1" applyFont="1" applyFill="1" applyBorder="1" applyProtection="1"/>
    <xf numFmtId="166" fontId="7" fillId="2" borderId="1" xfId="0" applyNumberFormat="1" applyFont="1" applyFill="1" applyBorder="1" applyProtection="1"/>
    <xf numFmtId="165" fontId="2" fillId="2" borderId="0" xfId="0" applyNumberFormat="1" applyFont="1" applyFill="1" applyProtection="1"/>
    <xf numFmtId="3" fontId="2" fillId="2" borderId="0" xfId="0" applyNumberFormat="1" applyFont="1" applyFill="1" applyBorder="1" applyAlignment="1" applyProtection="1">
      <alignment horizontal="right"/>
    </xf>
    <xf numFmtId="3" fontId="2" fillId="2" borderId="9" xfId="0" applyNumberFormat="1" applyFont="1" applyFill="1" applyBorder="1"/>
    <xf numFmtId="0" fontId="3" fillId="2" borderId="0" xfId="0" applyFont="1" applyFill="1" applyBorder="1" applyAlignment="1" applyProtection="1"/>
    <xf numFmtId="0" fontId="10" fillId="2" borderId="0" xfId="0" applyFont="1" applyFill="1" applyBorder="1" applyAlignment="1" applyProtection="1"/>
    <xf numFmtId="166" fontId="11" fillId="2" borderId="0" xfId="0" applyNumberFormat="1" applyFont="1" applyFill="1" applyBorder="1" applyProtection="1"/>
    <xf numFmtId="0" fontId="11" fillId="2" borderId="0" xfId="0" applyFont="1" applyFill="1"/>
    <xf numFmtId="0" fontId="6" fillId="2" borderId="0" xfId="0" applyFont="1" applyFill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/>
    <xf numFmtId="0" fontId="2" fillId="2" borderId="0" xfId="0" applyFont="1" applyFill="1" applyBorder="1" applyAlignment="1" applyProtection="1"/>
    <xf numFmtId="166" fontId="2" fillId="2" borderId="0" xfId="0" applyNumberFormat="1" applyFont="1" applyFill="1" applyBorder="1" applyProtection="1"/>
    <xf numFmtId="0" fontId="2" fillId="2" borderId="0" xfId="0" applyFont="1" applyFill="1" applyBorder="1"/>
    <xf numFmtId="0" fontId="6" fillId="2" borderId="0" xfId="0" applyFont="1" applyFill="1" applyProtection="1"/>
    <xf numFmtId="0" fontId="2" fillId="2" borderId="1" xfId="0" applyFont="1" applyFill="1" applyBorder="1" applyProtection="1"/>
    <xf numFmtId="0" fontId="6" fillId="2" borderId="0" xfId="0" applyFont="1" applyFill="1" applyBorder="1" applyProtection="1"/>
    <xf numFmtId="0" fontId="6" fillId="2" borderId="3" xfId="0" applyFont="1" applyFill="1" applyBorder="1"/>
    <xf numFmtId="0" fontId="6" fillId="2" borderId="3" xfId="0" applyFont="1" applyFill="1" applyBorder="1" applyProtection="1"/>
    <xf numFmtId="3" fontId="2" fillId="2" borderId="9" xfId="0" applyNumberFormat="1" applyFont="1" applyFill="1" applyBorder="1" applyProtection="1"/>
    <xf numFmtId="3" fontId="7" fillId="2" borderId="0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>
      <alignment wrapText="1"/>
    </xf>
    <xf numFmtId="0" fontId="9" fillId="2" borderId="0" xfId="0" applyFont="1" applyFill="1" applyBorder="1" applyProtection="1"/>
    <xf numFmtId="0" fontId="4" fillId="2" borderId="0" xfId="0" applyFont="1" applyFill="1" applyBorder="1" applyAlignment="1">
      <alignment vertical="top"/>
    </xf>
    <xf numFmtId="0" fontId="11" fillId="2" borderId="0" xfId="0" applyFont="1" applyFill="1" applyBorder="1" applyProtection="1"/>
    <xf numFmtId="0" fontId="2" fillId="2" borderId="0" xfId="0" quotePrefix="1" applyFont="1" applyFill="1" applyBorder="1" applyAlignment="1" applyProtection="1">
      <alignment horizontal="center"/>
    </xf>
    <xf numFmtId="49" fontId="9" fillId="2" borderId="0" xfId="0" applyNumberFormat="1" applyFont="1" applyFill="1" applyBorder="1" applyAlignment="1">
      <alignment horizontal="right" vertical="top"/>
    </xf>
    <xf numFmtId="0" fontId="9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Alignment="1" applyProtection="1">
      <alignment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right" vertical="top"/>
    </xf>
    <xf numFmtId="0" fontId="9" fillId="2" borderId="0" xfId="0" applyFont="1" applyFill="1" applyBorder="1" applyAlignment="1"/>
    <xf numFmtId="0" fontId="2" fillId="2" borderId="0" xfId="0" quotePrefix="1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right"/>
    </xf>
    <xf numFmtId="3" fontId="3" fillId="2" borderId="0" xfId="0" applyNumberFormat="1" applyFont="1" applyFill="1" applyBorder="1"/>
    <xf numFmtId="0" fontId="9" fillId="2" borderId="0" xfId="0" applyFont="1" applyFill="1" applyBorder="1" applyAlignment="1" applyProtection="1"/>
    <xf numFmtId="0" fontId="9" fillId="2" borderId="0" xfId="0" applyFont="1" applyFill="1" applyBorder="1"/>
    <xf numFmtId="0" fontId="9" fillId="2" borderId="0" xfId="0" applyFont="1" applyFill="1" applyBorder="1" applyAlignment="1">
      <alignment horizontal="left"/>
    </xf>
    <xf numFmtId="0" fontId="9" fillId="2" borderId="0" xfId="0" applyFont="1" applyFill="1"/>
    <xf numFmtId="164" fontId="9" fillId="2" borderId="0" xfId="0" applyNumberFormat="1" applyFont="1" applyFill="1" applyBorder="1" applyAlignment="1" applyProtection="1">
      <alignment horizontal="right"/>
    </xf>
    <xf numFmtId="0" fontId="9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/>
    <xf numFmtId="165" fontId="12" fillId="2" borderId="3" xfId="0" applyNumberFormat="1" applyFont="1" applyFill="1" applyBorder="1" applyAlignment="1">
      <alignment horizontal="right"/>
    </xf>
    <xf numFmtId="165" fontId="12" fillId="2" borderId="1" xfId="0" applyNumberFormat="1" applyFont="1" applyFill="1" applyBorder="1" applyAlignment="1" applyProtection="1">
      <alignment horizontal="right"/>
    </xf>
    <xf numFmtId="165" fontId="12" fillId="2" borderId="0" xfId="0" applyNumberFormat="1" applyFont="1" applyFill="1" applyBorder="1" applyAlignment="1" applyProtection="1">
      <alignment horizontal="right"/>
    </xf>
    <xf numFmtId="165" fontId="12" fillId="2" borderId="1" xfId="0" applyNumberFormat="1" applyFont="1" applyFill="1" applyBorder="1" applyProtection="1"/>
    <xf numFmtId="3" fontId="12" fillId="2" borderId="0" xfId="0" applyNumberFormat="1" applyFont="1" applyFill="1" applyBorder="1"/>
    <xf numFmtId="3" fontId="12" fillId="2" borderId="14" xfId="0" applyNumberFormat="1" applyFont="1" applyFill="1" applyBorder="1"/>
    <xf numFmtId="3" fontId="12" fillId="2" borderId="3" xfId="0" applyNumberFormat="1" applyFont="1" applyFill="1" applyBorder="1"/>
    <xf numFmtId="3" fontId="12" fillId="2" borderId="13" xfId="0" applyNumberFormat="1" applyFont="1" applyFill="1" applyBorder="1"/>
    <xf numFmtId="0" fontId="6" fillId="2" borderId="14" xfId="0" applyFont="1" applyFill="1" applyBorder="1" applyAlignment="1" applyProtection="1">
      <alignment horizontal="left"/>
    </xf>
    <xf numFmtId="0" fontId="13" fillId="2" borderId="3" xfId="0" applyFont="1" applyFill="1" applyBorder="1" applyAlignment="1" applyProtection="1">
      <alignment horizontal="left"/>
    </xf>
    <xf numFmtId="0" fontId="14" fillId="2" borderId="3" xfId="0" applyFont="1" applyFill="1" applyBorder="1" applyAlignment="1" applyProtection="1">
      <alignment horizontal="left"/>
    </xf>
    <xf numFmtId="165" fontId="12" fillId="2" borderId="3" xfId="0" applyNumberFormat="1" applyFont="1" applyFill="1" applyBorder="1" applyAlignment="1" applyProtection="1">
      <alignment horizontal="right"/>
    </xf>
    <xf numFmtId="165" fontId="12" fillId="2" borderId="3" xfId="0" applyNumberFormat="1" applyFont="1" applyFill="1" applyBorder="1"/>
    <xf numFmtId="0" fontId="13" fillId="2" borderId="1" xfId="0" applyFont="1" applyFill="1" applyBorder="1" applyAlignment="1" applyProtection="1">
      <alignment horizontal="left"/>
    </xf>
    <xf numFmtId="0" fontId="14" fillId="2" borderId="1" xfId="0" applyFont="1" applyFill="1" applyBorder="1" applyAlignment="1" applyProtection="1">
      <alignment horizontal="left"/>
    </xf>
    <xf numFmtId="165" fontId="12" fillId="2" borderId="13" xfId="0" applyNumberFormat="1" applyFont="1" applyFill="1" applyBorder="1" applyProtection="1"/>
    <xf numFmtId="3" fontId="12" fillId="2" borderId="11" xfId="0" applyNumberFormat="1" applyFont="1" applyFill="1" applyBorder="1" applyAlignment="1" applyProtection="1">
      <alignment horizontal="right"/>
    </xf>
    <xf numFmtId="37" fontId="7" fillId="2" borderId="14" xfId="0" applyNumberFormat="1" applyFont="1" applyFill="1" applyBorder="1" applyProtection="1"/>
    <xf numFmtId="3" fontId="7" fillId="2" borderId="14" xfId="0" applyNumberFormat="1" applyFont="1" applyFill="1" applyBorder="1"/>
    <xf numFmtId="37" fontId="3" fillId="2" borderId="14" xfId="0" applyNumberFormat="1" applyFont="1" applyFill="1" applyBorder="1" applyProtection="1"/>
    <xf numFmtId="0" fontId="13" fillId="2" borderId="6" xfId="0" applyFont="1" applyFill="1" applyBorder="1" applyProtection="1"/>
    <xf numFmtId="165" fontId="12" fillId="2" borderId="14" xfId="0" applyNumberFormat="1" applyFont="1" applyFill="1" applyBorder="1" applyAlignment="1" applyProtection="1">
      <alignment horizontal="right"/>
    </xf>
    <xf numFmtId="165" fontId="12" fillId="2" borderId="14" xfId="0" applyNumberFormat="1" applyFont="1" applyFill="1" applyBorder="1" applyProtection="1"/>
    <xf numFmtId="3" fontId="7" fillId="2" borderId="14" xfId="0" applyNumberFormat="1" applyFont="1" applyFill="1" applyBorder="1" applyAlignment="1" applyProtection="1">
      <alignment horizontal="right"/>
    </xf>
    <xf numFmtId="167" fontId="7" fillId="2" borderId="0" xfId="0" applyNumberFormat="1" applyFont="1" applyFill="1" applyBorder="1" applyAlignment="1" applyProtection="1">
      <alignment horizontal="right"/>
    </xf>
    <xf numFmtId="167" fontId="7" fillId="2" borderId="0" xfId="0" applyNumberFormat="1" applyFont="1" applyFill="1" applyBorder="1" applyProtection="1"/>
    <xf numFmtId="168" fontId="7" fillId="2" borderId="0" xfId="0" applyNumberFormat="1" applyFont="1" applyFill="1" applyBorder="1" applyProtection="1"/>
    <xf numFmtId="4" fontId="7" fillId="2" borderId="0" xfId="0" applyNumberFormat="1" applyFont="1" applyFill="1" applyBorder="1" applyProtection="1"/>
    <xf numFmtId="169" fontId="7" fillId="2" borderId="0" xfId="0" applyNumberFormat="1" applyFont="1" applyFill="1" applyBorder="1" applyProtection="1"/>
    <xf numFmtId="37" fontId="7" fillId="2" borderId="0" xfId="0" applyNumberFormat="1" applyFont="1" applyFill="1" applyBorder="1" applyAlignment="1" applyProtection="1">
      <alignment horizontal="right"/>
    </xf>
    <xf numFmtId="3" fontId="7" fillId="2" borderId="0" xfId="0" applyNumberFormat="1" applyFont="1" applyFill="1" applyBorder="1" applyAlignment="1">
      <alignment horizontal="right"/>
    </xf>
    <xf numFmtId="168" fontId="7" fillId="2" borderId="0" xfId="0" applyNumberFormat="1" applyFont="1" applyFill="1" applyBorder="1" applyAlignment="1" applyProtection="1">
      <alignment horizontal="right"/>
    </xf>
    <xf numFmtId="4" fontId="7" fillId="2" borderId="0" xfId="0" applyNumberFormat="1" applyFont="1" applyFill="1" applyBorder="1" applyAlignment="1" applyProtection="1">
      <alignment horizontal="right"/>
    </xf>
    <xf numFmtId="169" fontId="7" fillId="2" borderId="0" xfId="0" applyNumberFormat="1" applyFont="1" applyFill="1" applyBorder="1" applyAlignment="1" applyProtection="1">
      <alignment horizontal="right"/>
    </xf>
    <xf numFmtId="37" fontId="6" fillId="2" borderId="8" xfId="0" applyNumberFormat="1" applyFont="1" applyFill="1" applyBorder="1" applyProtection="1"/>
    <xf numFmtId="166" fontId="7" fillId="2" borderId="0" xfId="0" applyNumberFormat="1" applyFont="1" applyFill="1" applyBorder="1" applyProtection="1"/>
    <xf numFmtId="166" fontId="7" fillId="2" borderId="3" xfId="0" applyNumberFormat="1" applyFont="1" applyFill="1" applyBorder="1" applyAlignment="1" applyProtection="1">
      <alignment horizontal="right"/>
    </xf>
    <xf numFmtId="166" fontId="7" fillId="2" borderId="3" xfId="0" applyNumberFormat="1" applyFont="1" applyFill="1" applyBorder="1" applyAlignment="1" applyProtection="1"/>
    <xf numFmtId="4" fontId="7" fillId="2" borderId="0" xfId="0" applyNumberFormat="1" applyFont="1" applyFill="1" applyBorder="1" applyAlignment="1" applyProtection="1"/>
    <xf numFmtId="4" fontId="7" fillId="2" borderId="3" xfId="0" applyNumberFormat="1" applyFont="1" applyFill="1" applyBorder="1" applyAlignment="1" applyProtection="1">
      <alignment horizontal="right"/>
    </xf>
    <xf numFmtId="166" fontId="7" fillId="2" borderId="0" xfId="0" applyNumberFormat="1" applyFont="1" applyFill="1" applyBorder="1" applyAlignment="1" applyProtection="1">
      <alignment horizontal="right"/>
    </xf>
    <xf numFmtId="166" fontId="7" fillId="2" borderId="0" xfId="0" applyNumberFormat="1" applyFont="1" applyFill="1" applyBorder="1" applyAlignment="1" applyProtection="1"/>
    <xf numFmtId="165" fontId="7" fillId="2" borderId="3" xfId="0" applyNumberFormat="1" applyFont="1" applyFill="1" applyBorder="1" applyProtection="1"/>
    <xf numFmtId="166" fontId="7" fillId="2" borderId="3" xfId="0" applyNumberFormat="1" applyFont="1" applyFill="1" applyBorder="1" applyAlignment="1" applyProtection="1">
      <alignment horizontal="center"/>
    </xf>
    <xf numFmtId="2" fontId="7" fillId="2" borderId="3" xfId="0" applyNumberFormat="1" applyFont="1" applyFill="1" applyBorder="1" applyAlignment="1" applyProtection="1">
      <alignment horizontal="right" wrapText="1"/>
    </xf>
    <xf numFmtId="164" fontId="7" fillId="2" borderId="3" xfId="0" applyNumberFormat="1" applyFont="1" applyFill="1" applyBorder="1" applyProtection="1"/>
    <xf numFmtId="166" fontId="7" fillId="2" borderId="1" xfId="0" applyNumberFormat="1" applyFont="1" applyFill="1" applyBorder="1" applyAlignment="1" applyProtection="1">
      <alignment horizontal="right"/>
    </xf>
    <xf numFmtId="166" fontId="7" fillId="2" borderId="1" xfId="0" applyNumberFormat="1" applyFont="1" applyFill="1" applyBorder="1" applyAlignment="1" applyProtection="1">
      <alignment horizontal="center"/>
    </xf>
    <xf numFmtId="164" fontId="7" fillId="2" borderId="1" xfId="0" applyNumberFormat="1" applyFont="1" applyFill="1" applyBorder="1" applyAlignment="1" applyProtection="1">
      <alignment horizontal="right" wrapText="1"/>
    </xf>
    <xf numFmtId="164" fontId="7" fillId="2" borderId="1" xfId="0" applyNumberFormat="1" applyFont="1" applyFill="1" applyBorder="1" applyProtection="1"/>
    <xf numFmtId="164" fontId="7" fillId="2" borderId="14" xfId="0" applyNumberFormat="1" applyFont="1" applyFill="1" applyBorder="1" applyProtection="1"/>
    <xf numFmtId="3" fontId="3" fillId="2" borderId="3" xfId="0" applyNumberFormat="1" applyFont="1" applyFill="1" applyBorder="1" applyAlignment="1" applyProtection="1">
      <alignment horizontal="right"/>
    </xf>
    <xf numFmtId="3" fontId="7" fillId="2" borderId="3" xfId="0" applyNumberFormat="1" applyFont="1" applyFill="1" applyBorder="1" applyAlignment="1" applyProtection="1">
      <alignment horizontal="right"/>
    </xf>
    <xf numFmtId="3" fontId="3" fillId="2" borderId="0" xfId="0" applyNumberFormat="1" applyFont="1" applyFill="1" applyBorder="1" applyAlignment="1" applyProtection="1">
      <alignment horizontal="right"/>
    </xf>
    <xf numFmtId="0" fontId="3" fillId="2" borderId="0" xfId="0" applyFont="1" applyFill="1" applyBorder="1" applyProtection="1"/>
    <xf numFmtId="3" fontId="7" fillId="2" borderId="0" xfId="0" applyNumberFormat="1" applyFont="1" applyFill="1" applyBorder="1" applyProtection="1"/>
    <xf numFmtId="0" fontId="6" fillId="0" borderId="11" xfId="0" applyFont="1" applyFill="1" applyBorder="1" applyAlignment="1" applyProtection="1">
      <alignment horizontal="left"/>
    </xf>
    <xf numFmtId="3" fontId="3" fillId="0" borderId="11" xfId="0" applyNumberFormat="1" applyFont="1" applyFill="1" applyBorder="1" applyAlignment="1" applyProtection="1">
      <alignment horizontal="right"/>
    </xf>
    <xf numFmtId="3" fontId="7" fillId="0" borderId="11" xfId="0" applyNumberFormat="1" applyFont="1" applyFill="1" applyBorder="1" applyAlignment="1" applyProtection="1">
      <alignment horizontal="right"/>
    </xf>
    <xf numFmtId="0" fontId="6" fillId="0" borderId="3" xfId="0" applyFont="1" applyFill="1" applyBorder="1" applyAlignment="1" applyProtection="1">
      <alignment horizontal="left"/>
    </xf>
    <xf numFmtId="2" fontId="12" fillId="2" borderId="3" xfId="0" applyNumberFormat="1" applyFont="1" applyFill="1" applyBorder="1" applyAlignment="1">
      <alignment horizontal="right"/>
    </xf>
    <xf numFmtId="2" fontId="12" fillId="2" borderId="1" xfId="0" applyNumberFormat="1" applyFont="1" applyFill="1" applyBorder="1" applyAlignment="1" applyProtection="1">
      <alignment horizontal="right"/>
    </xf>
    <xf numFmtId="2" fontId="12" fillId="2" borderId="14" xfId="0" applyNumberFormat="1" applyFont="1" applyFill="1" applyBorder="1" applyAlignment="1" applyProtection="1">
      <alignment horizontal="right"/>
    </xf>
    <xf numFmtId="0" fontId="2" fillId="0" borderId="3" xfId="0" applyFont="1" applyFill="1" applyBorder="1" applyAlignment="1" applyProtection="1">
      <alignment horizontal="left"/>
    </xf>
    <xf numFmtId="165" fontId="7" fillId="0" borderId="3" xfId="0" applyNumberFormat="1" applyFont="1" applyFill="1" applyBorder="1" applyAlignment="1" applyProtection="1">
      <alignment horizontal="right"/>
    </xf>
    <xf numFmtId="165" fontId="7" fillId="0" borderId="3" xfId="0" applyNumberFormat="1" applyFont="1" applyFill="1" applyBorder="1"/>
    <xf numFmtId="165" fontId="7" fillId="0" borderId="3" xfId="0" applyNumberFormat="1" applyFont="1" applyFill="1" applyBorder="1" applyAlignment="1">
      <alignment horizontal="right"/>
    </xf>
    <xf numFmtId="165" fontId="12" fillId="0" borderId="3" xfId="0" applyNumberFormat="1" applyFont="1" applyFill="1" applyBorder="1" applyAlignment="1">
      <alignment horizontal="right"/>
    </xf>
    <xf numFmtId="0" fontId="2" fillId="0" borderId="14" xfId="0" applyFont="1" applyFill="1" applyBorder="1" applyAlignment="1" applyProtection="1">
      <alignment horizontal="left"/>
    </xf>
    <xf numFmtId="165" fontId="7" fillId="0" borderId="14" xfId="0" applyNumberFormat="1" applyFont="1" applyFill="1" applyBorder="1" applyAlignment="1" applyProtection="1">
      <alignment horizontal="right"/>
    </xf>
    <xf numFmtId="165" fontId="7" fillId="0" borderId="13" xfId="0" applyNumberFormat="1" applyFont="1" applyFill="1" applyBorder="1" applyProtection="1"/>
    <xf numFmtId="165" fontId="7" fillId="0" borderId="1" xfId="0" applyNumberFormat="1" applyFont="1" applyFill="1" applyBorder="1" applyAlignment="1" applyProtection="1">
      <alignment horizontal="right"/>
    </xf>
    <xf numFmtId="165" fontId="12" fillId="0" borderId="1" xfId="0" applyNumberFormat="1" applyFont="1" applyFill="1" applyBorder="1" applyAlignment="1" applyProtection="1">
      <alignment horizontal="right"/>
    </xf>
    <xf numFmtId="0" fontId="6" fillId="0" borderId="8" xfId="0" quotePrefix="1" applyFont="1" applyFill="1" applyBorder="1" applyAlignment="1" applyProtection="1">
      <alignment horizontal="left"/>
    </xf>
    <xf numFmtId="3" fontId="3" fillId="0" borderId="1" xfId="0" applyNumberFormat="1" applyFont="1" applyFill="1" applyBorder="1" applyAlignment="1" applyProtection="1">
      <alignment horizontal="right"/>
    </xf>
    <xf numFmtId="3" fontId="7" fillId="0" borderId="1" xfId="0" applyNumberFormat="1" applyFont="1" applyFill="1" applyBorder="1" applyAlignment="1" applyProtection="1">
      <alignment horizontal="right"/>
    </xf>
    <xf numFmtId="164" fontId="7" fillId="0" borderId="1" xfId="0" quotePrefix="1" applyNumberFormat="1" applyFont="1" applyFill="1" applyBorder="1" applyAlignment="1" applyProtection="1">
      <alignment horizontal="right"/>
    </xf>
    <xf numFmtId="165" fontId="7" fillId="0" borderId="11" xfId="0" applyNumberFormat="1" applyFont="1" applyFill="1" applyBorder="1" applyAlignment="1">
      <alignment wrapText="1"/>
    </xf>
    <xf numFmtId="165" fontId="7" fillId="0" borderId="11" xfId="0" applyNumberFormat="1" applyFont="1" applyFill="1" applyBorder="1"/>
    <xf numFmtId="0" fontId="6" fillId="0" borderId="10" xfId="0" applyFont="1" applyFill="1" applyBorder="1" applyProtection="1"/>
    <xf numFmtId="0" fontId="6" fillId="0" borderId="5" xfId="0" applyFont="1" applyFill="1" applyBorder="1" applyProtection="1"/>
    <xf numFmtId="0" fontId="6" fillId="2" borderId="11" xfId="0" applyFont="1" applyFill="1" applyBorder="1" applyAlignment="1" applyProtection="1">
      <alignment horizontal="left"/>
    </xf>
    <xf numFmtId="164" fontId="7" fillId="2" borderId="11" xfId="0" applyNumberFormat="1" applyFont="1" applyFill="1" applyBorder="1" applyProtection="1"/>
    <xf numFmtId="167" fontId="7" fillId="2" borderId="14" xfId="0" applyNumberFormat="1" applyFont="1" applyFill="1" applyBorder="1" applyAlignment="1" applyProtection="1">
      <alignment horizontal="right"/>
    </xf>
    <xf numFmtId="167" fontId="7" fillId="2" borderId="14" xfId="0" applyNumberFormat="1" applyFont="1" applyFill="1" applyBorder="1" applyProtection="1"/>
    <xf numFmtId="168" fontId="7" fillId="2" borderId="14" xfId="0" applyNumberFormat="1" applyFont="1" applyFill="1" applyBorder="1" applyProtection="1"/>
    <xf numFmtId="4" fontId="7" fillId="2" borderId="14" xfId="0" applyNumberFormat="1" applyFont="1" applyFill="1" applyBorder="1" applyProtection="1"/>
    <xf numFmtId="170" fontId="7" fillId="2" borderId="14" xfId="0" applyNumberFormat="1" applyFont="1" applyFill="1" applyBorder="1" applyProtection="1"/>
    <xf numFmtId="0" fontId="3" fillId="2" borderId="14" xfId="0" applyFont="1" applyFill="1" applyBorder="1"/>
    <xf numFmtId="166" fontId="15" fillId="2" borderId="3" xfId="0" applyNumberFormat="1" applyFont="1" applyFill="1" applyBorder="1" applyProtection="1"/>
    <xf numFmtId="37" fontId="12" fillId="2" borderId="3" xfId="0" applyNumberFormat="1" applyFont="1" applyFill="1" applyBorder="1" applyProtection="1"/>
    <xf numFmtId="3" fontId="12" fillId="2" borderId="3" xfId="0" applyNumberFormat="1" applyFont="1" applyFill="1" applyBorder="1" applyAlignment="1">
      <alignment horizontal="right"/>
    </xf>
    <xf numFmtId="0" fontId="13" fillId="2" borderId="14" xfId="0" applyFont="1" applyFill="1" applyBorder="1" applyAlignment="1" applyProtection="1">
      <alignment horizontal="left"/>
    </xf>
    <xf numFmtId="166" fontId="15" fillId="2" borderId="14" xfId="0" applyNumberFormat="1" applyFont="1" applyFill="1" applyBorder="1" applyProtection="1"/>
    <xf numFmtId="37" fontId="12" fillId="2" borderId="14" xfId="0" applyNumberFormat="1" applyFont="1" applyFill="1" applyBorder="1" applyProtection="1"/>
    <xf numFmtId="3" fontId="12" fillId="2" borderId="14" xfId="0" applyNumberFormat="1" applyFont="1" applyFill="1" applyBorder="1" applyAlignment="1">
      <alignment horizontal="right"/>
    </xf>
    <xf numFmtId="0" fontId="6" fillId="2" borderId="10" xfId="0" applyFont="1" applyFill="1" applyBorder="1" applyAlignment="1" applyProtection="1"/>
    <xf numFmtId="0" fontId="6" fillId="2" borderId="14" xfId="0" applyFont="1" applyFill="1" applyBorder="1" applyProtection="1"/>
    <xf numFmtId="170" fontId="7" fillId="2" borderId="0" xfId="0" applyNumberFormat="1" applyFont="1" applyFill="1" applyBorder="1" applyProtection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7"/>
  <sheetViews>
    <sheetView tabSelected="1" view="pageBreakPreview" zoomScale="70" zoomScaleNormal="60" zoomScaleSheetLayoutView="70" workbookViewId="0">
      <selection activeCell="W31" sqref="W31"/>
    </sheetView>
  </sheetViews>
  <sheetFormatPr defaultColWidth="13.85546875" defaultRowHeight="15" x14ac:dyDescent="0.2"/>
  <cols>
    <col min="1" max="1" width="74.140625" style="82" customWidth="1"/>
    <col min="2" max="2" width="20.140625" style="82" customWidth="1"/>
    <col min="3" max="3" width="13.7109375" style="82" hidden="1" customWidth="1"/>
    <col min="4" max="5" width="17.5703125" style="82" hidden="1" customWidth="1"/>
    <col min="6" max="6" width="16.28515625" style="82" hidden="1" customWidth="1"/>
    <col min="7" max="7" width="12.5703125" style="82" hidden="1" customWidth="1"/>
    <col min="8" max="9" width="17.5703125" style="82" hidden="1" customWidth="1"/>
    <col min="10" max="11" width="15.140625" style="82" hidden="1" customWidth="1"/>
    <col min="12" max="12" width="14.42578125" style="82" hidden="1" customWidth="1"/>
    <col min="13" max="13" width="18" style="82" hidden="1" customWidth="1"/>
    <col min="14" max="14" width="16.85546875" style="82" hidden="1" customWidth="1"/>
    <col min="15" max="15" width="11.42578125" style="82" hidden="1" customWidth="1"/>
    <col min="16" max="18" width="13.85546875" style="82" bestFit="1" customWidth="1"/>
    <col min="19" max="20" width="13.85546875" style="82" customWidth="1"/>
    <col min="21" max="21" width="3.85546875" style="82" customWidth="1"/>
    <col min="22" max="22" width="24.28515625" style="82" bestFit="1" customWidth="1"/>
    <col min="23" max="23" width="72.85546875" style="82" customWidth="1"/>
    <col min="24" max="24" width="8.7109375" style="82" hidden="1" customWidth="1"/>
    <col min="25" max="37" width="13.85546875" style="82" hidden="1" customWidth="1"/>
    <col min="38" max="16384" width="13.85546875" style="82"/>
  </cols>
  <sheetData>
    <row r="1" spans="1:42" s="11" customFormat="1" ht="20.25" x14ac:dyDescent="0.3">
      <c r="A1" s="20" t="s">
        <v>7</v>
      </c>
      <c r="B1" s="21"/>
      <c r="C1" s="22"/>
      <c r="D1" s="23"/>
      <c r="E1" s="23"/>
      <c r="F1" s="23"/>
      <c r="G1" s="24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1"/>
      <c r="V1" s="21"/>
      <c r="W1" s="21"/>
      <c r="X1" s="21"/>
      <c r="Y1" s="21"/>
      <c r="Z1" s="21"/>
      <c r="AA1" s="21"/>
      <c r="AB1" s="21"/>
      <c r="AC1" s="21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</row>
    <row r="2" spans="1:42" s="11" customFormat="1" ht="20.25" x14ac:dyDescent="0.3">
      <c r="A2" s="20" t="s">
        <v>8</v>
      </c>
      <c r="B2" s="25"/>
      <c r="C2" s="26"/>
      <c r="D2" s="27"/>
      <c r="E2" s="27"/>
      <c r="F2" s="23"/>
      <c r="G2" s="24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5"/>
      <c r="V2" s="25"/>
      <c r="W2" s="25"/>
      <c r="X2" s="21"/>
      <c r="Y2" s="21"/>
      <c r="Z2" s="21"/>
      <c r="AA2" s="21"/>
      <c r="AB2" s="21"/>
      <c r="AC2" s="21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</row>
    <row r="3" spans="1:42" s="11" customFormat="1" ht="15.75" x14ac:dyDescent="0.25">
      <c r="A3" s="28"/>
      <c r="B3" s="29"/>
      <c r="C3" s="30"/>
      <c r="D3" s="30"/>
      <c r="E3" s="30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2"/>
      <c r="X3" s="21"/>
      <c r="Y3" s="21"/>
      <c r="Z3" s="21"/>
      <c r="AA3" s="21"/>
      <c r="AB3" s="21"/>
      <c r="AC3" s="21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</row>
    <row r="4" spans="1:42" s="11" customFormat="1" ht="16.5" x14ac:dyDescent="0.25">
      <c r="A4" s="33"/>
      <c r="B4" s="34" t="s">
        <v>9</v>
      </c>
      <c r="C4" s="35">
        <v>1996</v>
      </c>
      <c r="D4" s="35">
        <v>1997</v>
      </c>
      <c r="E4" s="35">
        <v>1998</v>
      </c>
      <c r="F4" s="35">
        <v>1999</v>
      </c>
      <c r="G4" s="35">
        <v>2000</v>
      </c>
      <c r="H4" s="35">
        <v>2001</v>
      </c>
      <c r="I4" s="35">
        <v>2002</v>
      </c>
      <c r="J4" s="35">
        <v>2003</v>
      </c>
      <c r="K4" s="35">
        <v>2004</v>
      </c>
      <c r="L4" s="35">
        <v>2005</v>
      </c>
      <c r="M4" s="35">
        <v>2008</v>
      </c>
      <c r="N4" s="35">
        <v>2010</v>
      </c>
      <c r="O4" s="35">
        <v>2012</v>
      </c>
      <c r="P4" s="35">
        <v>2013</v>
      </c>
      <c r="Q4" s="35">
        <v>2014</v>
      </c>
      <c r="R4" s="35">
        <v>2015</v>
      </c>
      <c r="S4" s="212">
        <v>2016</v>
      </c>
      <c r="T4" s="35">
        <v>2017</v>
      </c>
      <c r="U4" s="35"/>
      <c r="V4" s="35" t="s">
        <v>10</v>
      </c>
      <c r="W4" s="36"/>
      <c r="X4" s="21"/>
      <c r="Y4" s="21"/>
      <c r="Z4" s="21"/>
      <c r="AA4" s="21"/>
      <c r="AB4" s="21"/>
      <c r="AC4" s="21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</row>
    <row r="5" spans="1:42" s="11" customFormat="1" ht="18" x14ac:dyDescent="0.25">
      <c r="A5" s="37" t="s">
        <v>11</v>
      </c>
      <c r="B5" s="124" t="s">
        <v>114</v>
      </c>
      <c r="C5" s="178"/>
      <c r="D5" s="179"/>
      <c r="E5" s="180"/>
      <c r="F5" s="180"/>
      <c r="G5" s="180"/>
      <c r="H5" s="181">
        <v>7.5</v>
      </c>
      <c r="I5" s="181">
        <v>9.5139607032058109</v>
      </c>
      <c r="J5" s="181">
        <v>1.9774011299434875</v>
      </c>
      <c r="K5" s="181">
        <v>9.0489381348107116</v>
      </c>
      <c r="L5" s="181">
        <v>5.0450450450450433</v>
      </c>
      <c r="M5" s="181">
        <v>8.3233194691322296</v>
      </c>
      <c r="N5" s="182">
        <v>8.1</v>
      </c>
      <c r="O5" s="115">
        <v>15.566717123574577</v>
      </c>
      <c r="P5" s="115">
        <v>3.5277977650322327</v>
      </c>
      <c r="Q5" s="115">
        <v>4.6094308535115829</v>
      </c>
      <c r="R5" s="115">
        <v>0.81361247217932942</v>
      </c>
      <c r="S5" s="115">
        <v>9.2102804694351335</v>
      </c>
      <c r="T5" s="115">
        <v>-2.2864135101128937</v>
      </c>
      <c r="U5" s="47"/>
      <c r="V5" s="124" t="s">
        <v>116</v>
      </c>
      <c r="W5" s="48" t="s">
        <v>12</v>
      </c>
      <c r="X5" s="21"/>
      <c r="Y5" s="21"/>
      <c r="Z5" s="21"/>
      <c r="AA5" s="21"/>
      <c r="AB5" s="21"/>
      <c r="AC5" s="21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</row>
    <row r="6" spans="1:42" s="11" customFormat="1" ht="18" x14ac:dyDescent="0.25">
      <c r="A6" s="41" t="s">
        <v>107</v>
      </c>
      <c r="B6" s="128" t="s">
        <v>115</v>
      </c>
      <c r="C6" s="183"/>
      <c r="D6" s="184"/>
      <c r="E6" s="185"/>
      <c r="F6" s="185"/>
      <c r="G6" s="185"/>
      <c r="H6" s="186"/>
      <c r="I6" s="186"/>
      <c r="J6" s="186"/>
      <c r="K6" s="186"/>
      <c r="L6" s="186"/>
      <c r="M6" s="186"/>
      <c r="N6" s="187">
        <v>14.1</v>
      </c>
      <c r="O6" s="116">
        <v>2.7417333956072838</v>
      </c>
      <c r="P6" s="116">
        <v>3.5615281241718719</v>
      </c>
      <c r="Q6" s="136">
        <v>6.2131339548529212</v>
      </c>
      <c r="R6" s="136">
        <v>-0.80339213917179109</v>
      </c>
      <c r="S6" s="136">
        <v>6.1402789775044653</v>
      </c>
      <c r="T6" s="136">
        <v>1.167994734890172</v>
      </c>
      <c r="U6" s="52"/>
      <c r="V6" s="128" t="s">
        <v>117</v>
      </c>
      <c r="W6" s="188"/>
      <c r="X6" s="21"/>
      <c r="Y6" s="21"/>
      <c r="Z6" s="21"/>
      <c r="AA6" s="21"/>
      <c r="AB6" s="21"/>
      <c r="AC6" s="21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</row>
    <row r="7" spans="1:42" s="11" customFormat="1" ht="18" x14ac:dyDescent="0.25">
      <c r="A7" s="46" t="s">
        <v>13</v>
      </c>
      <c r="B7" s="38" t="s">
        <v>119</v>
      </c>
      <c r="C7" s="125"/>
      <c r="D7" s="126"/>
      <c r="E7" s="127"/>
      <c r="F7" s="127"/>
      <c r="G7" s="127"/>
      <c r="H7" s="115">
        <v>70.900000000000006</v>
      </c>
      <c r="I7" s="115">
        <v>76.5</v>
      </c>
      <c r="J7" s="115">
        <v>79.400000000000006</v>
      </c>
      <c r="K7" s="115">
        <v>84</v>
      </c>
      <c r="L7" s="115">
        <v>77.099999999999994</v>
      </c>
      <c r="M7" s="115">
        <v>81.7</v>
      </c>
      <c r="N7" s="115">
        <v>75.599999999999994</v>
      </c>
      <c r="O7" s="115">
        <v>73.599999999999994</v>
      </c>
      <c r="P7" s="115">
        <v>75</v>
      </c>
      <c r="Q7" s="115">
        <v>75.099999999999994</v>
      </c>
      <c r="R7" s="115">
        <v>76.8</v>
      </c>
      <c r="S7" s="115">
        <v>77</v>
      </c>
      <c r="T7" s="115">
        <v>78.400000000000006</v>
      </c>
      <c r="U7" s="47"/>
      <c r="V7" s="38" t="s">
        <v>121</v>
      </c>
      <c r="W7" s="48" t="s">
        <v>14</v>
      </c>
      <c r="X7" s="21"/>
      <c r="Y7" s="21"/>
      <c r="Z7" s="21"/>
      <c r="AA7" s="21"/>
      <c r="AB7" s="21"/>
      <c r="AC7" s="21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</row>
    <row r="8" spans="1:42" s="11" customFormat="1" ht="18" x14ac:dyDescent="0.25">
      <c r="A8" s="49"/>
      <c r="B8" s="123" t="s">
        <v>120</v>
      </c>
      <c r="C8" s="129"/>
      <c r="D8" s="116"/>
      <c r="E8" s="130"/>
      <c r="F8" s="130"/>
      <c r="G8" s="130"/>
      <c r="H8" s="116"/>
      <c r="I8" s="116"/>
      <c r="J8" s="116"/>
      <c r="K8" s="116"/>
      <c r="L8" s="116"/>
      <c r="M8" s="116"/>
      <c r="N8" s="116">
        <v>72.599999999999994</v>
      </c>
      <c r="O8" s="116">
        <v>74.191666666666663</v>
      </c>
      <c r="P8" s="116">
        <v>74.424999999999997</v>
      </c>
      <c r="Q8" s="136">
        <v>74.75</v>
      </c>
      <c r="R8" s="136">
        <v>74.825000000000003</v>
      </c>
      <c r="S8" s="136">
        <v>76.599999999999994</v>
      </c>
      <c r="T8" s="136">
        <v>77.224999999999994</v>
      </c>
      <c r="U8" s="52"/>
      <c r="V8" s="123" t="s">
        <v>122</v>
      </c>
      <c r="W8" s="53"/>
      <c r="X8" s="21"/>
      <c r="Y8" s="21"/>
      <c r="Z8" s="21"/>
      <c r="AA8" s="21"/>
      <c r="AB8" s="21"/>
      <c r="AC8" s="21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</row>
    <row r="9" spans="1:42" s="11" customFormat="1" ht="24.95" hidden="1" customHeight="1" x14ac:dyDescent="0.25">
      <c r="A9" s="37" t="s">
        <v>17</v>
      </c>
      <c r="B9" s="1" t="s">
        <v>2</v>
      </c>
      <c r="C9" s="42"/>
      <c r="D9" s="43"/>
      <c r="E9" s="43"/>
      <c r="F9" s="43"/>
      <c r="G9" s="54"/>
      <c r="H9" s="55">
        <v>4</v>
      </c>
      <c r="I9" s="43">
        <v>43.945627014706702</v>
      </c>
      <c r="J9" s="43">
        <v>-0.1</v>
      </c>
      <c r="K9" s="43">
        <v>47.884370922234524</v>
      </c>
      <c r="L9" s="43">
        <v>19.026547025100271</v>
      </c>
      <c r="M9" s="43">
        <v>-0.7968547216186721</v>
      </c>
      <c r="N9" s="117">
        <v>-9.6999999999999993</v>
      </c>
      <c r="O9" s="117"/>
      <c r="P9" s="117"/>
      <c r="Q9" s="117"/>
      <c r="R9" s="117"/>
      <c r="S9" s="117"/>
      <c r="T9" s="117"/>
      <c r="U9" s="39"/>
      <c r="V9" s="38" t="s">
        <v>6</v>
      </c>
      <c r="W9" s="40" t="s">
        <v>18</v>
      </c>
      <c r="X9" s="56"/>
      <c r="Y9" s="21"/>
      <c r="Z9" s="21"/>
      <c r="AA9" s="21"/>
      <c r="AB9" s="21"/>
      <c r="AC9" s="21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</row>
    <row r="10" spans="1:42" s="11" customFormat="1" ht="24.95" hidden="1" customHeight="1" x14ac:dyDescent="0.25">
      <c r="A10" s="57" t="s">
        <v>102</v>
      </c>
      <c r="B10" s="3" t="s">
        <v>15</v>
      </c>
      <c r="C10" s="50"/>
      <c r="D10" s="51"/>
      <c r="E10" s="51"/>
      <c r="F10" s="51"/>
      <c r="G10" s="58"/>
      <c r="H10" s="58"/>
      <c r="I10" s="58"/>
      <c r="J10" s="58"/>
      <c r="K10" s="58">
        <v>38.235187844871035</v>
      </c>
      <c r="L10" s="58"/>
      <c r="M10" s="58">
        <v>3.6856946087631854</v>
      </c>
      <c r="N10" s="118">
        <v>-6.5</v>
      </c>
      <c r="O10" s="118"/>
      <c r="P10" s="118"/>
      <c r="Q10" s="137"/>
      <c r="R10" s="137"/>
      <c r="S10" s="137"/>
      <c r="T10" s="137"/>
      <c r="U10" s="59"/>
      <c r="V10" s="3" t="s">
        <v>16</v>
      </c>
      <c r="W10" s="60" t="s">
        <v>103</v>
      </c>
      <c r="X10" s="56"/>
      <c r="Y10" s="21"/>
      <c r="Z10" s="21"/>
      <c r="AA10" s="21"/>
      <c r="AB10" s="21"/>
      <c r="AC10" s="21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</row>
    <row r="11" spans="1:42" s="11" customFormat="1" ht="24.95" hidden="1" customHeight="1" x14ac:dyDescent="0.25">
      <c r="A11" s="37" t="s">
        <v>19</v>
      </c>
      <c r="B11" s="1" t="s">
        <v>0</v>
      </c>
      <c r="C11" s="61"/>
      <c r="D11" s="14"/>
      <c r="E11" s="14"/>
      <c r="F11" s="14"/>
      <c r="G11" s="14"/>
      <c r="H11" s="14">
        <v>18507</v>
      </c>
      <c r="I11" s="14">
        <v>19515</v>
      </c>
      <c r="J11" s="14">
        <v>20397</v>
      </c>
      <c r="K11" s="14">
        <v>6153</v>
      </c>
      <c r="L11" s="14">
        <v>9613</v>
      </c>
      <c r="M11" s="14">
        <v>10986</v>
      </c>
      <c r="N11" s="119">
        <v>13391</v>
      </c>
      <c r="O11" s="119"/>
      <c r="P11" s="119"/>
      <c r="Q11" s="119"/>
      <c r="R11" s="119"/>
      <c r="S11" s="119"/>
      <c r="T11" s="119"/>
      <c r="U11" s="61"/>
      <c r="V11" s="38" t="s">
        <v>5</v>
      </c>
      <c r="W11" s="7" t="s">
        <v>20</v>
      </c>
      <c r="X11" s="56">
        <v>222649</v>
      </c>
      <c r="Y11" s="61">
        <v>189494</v>
      </c>
      <c r="Z11" s="61"/>
      <c r="AA11" s="61"/>
      <c r="AB11" s="21"/>
      <c r="AC11" s="21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</row>
    <row r="12" spans="1:42" s="11" customFormat="1" ht="26.25" hidden="1" customHeight="1" x14ac:dyDescent="0.25">
      <c r="A12" s="62"/>
      <c r="B12" s="3"/>
      <c r="C12" s="59"/>
      <c r="D12" s="6"/>
      <c r="E12" s="6"/>
      <c r="F12" s="6"/>
      <c r="G12" s="6"/>
      <c r="H12" s="6"/>
      <c r="I12" s="6"/>
      <c r="J12" s="14"/>
      <c r="K12" s="6">
        <v>99607</v>
      </c>
      <c r="L12" s="6">
        <v>113827</v>
      </c>
      <c r="M12" s="6">
        <v>88900</v>
      </c>
      <c r="N12" s="120"/>
      <c r="O12" s="120"/>
      <c r="P12" s="120"/>
      <c r="Q12" s="120"/>
      <c r="R12" s="120"/>
      <c r="S12" s="120"/>
      <c r="T12" s="120"/>
      <c r="U12" s="52"/>
      <c r="V12" s="3"/>
      <c r="W12" s="8" t="s">
        <v>21</v>
      </c>
      <c r="X12" s="63">
        <f>+H12</f>
        <v>0</v>
      </c>
      <c r="Y12" s="63">
        <f>+G12</f>
        <v>0</v>
      </c>
      <c r="Z12" s="21"/>
      <c r="AA12" s="21"/>
      <c r="AB12" s="21"/>
      <c r="AC12" s="21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</row>
    <row r="13" spans="1:42" s="11" customFormat="1" ht="24.95" hidden="1" customHeight="1" x14ac:dyDescent="0.25">
      <c r="A13" s="37" t="s">
        <v>22</v>
      </c>
      <c r="B13" s="38" t="s">
        <v>100</v>
      </c>
      <c r="C13" s="64"/>
      <c r="D13" s="65"/>
      <c r="E13" s="65"/>
      <c r="F13" s="65"/>
      <c r="G13" s="66"/>
      <c r="H13" s="66"/>
      <c r="I13" s="66"/>
      <c r="J13" s="66">
        <v>374447.07500000001</v>
      </c>
      <c r="K13" s="66">
        <v>589506.87199999997</v>
      </c>
      <c r="L13" s="66">
        <v>501667.48699999996</v>
      </c>
      <c r="M13" s="66">
        <v>823887.83799999999</v>
      </c>
      <c r="N13" s="119">
        <v>79418</v>
      </c>
      <c r="O13" s="119"/>
      <c r="P13" s="119"/>
      <c r="Q13" s="119"/>
      <c r="R13" s="119"/>
      <c r="S13" s="119"/>
      <c r="T13" s="119"/>
      <c r="U13" s="64"/>
      <c r="V13" s="38" t="s">
        <v>101</v>
      </c>
      <c r="W13" s="40" t="s">
        <v>23</v>
      </c>
      <c r="X13" s="63">
        <f>+X11-X12</f>
        <v>222649</v>
      </c>
      <c r="Y13" s="63">
        <f>+Y11-Y12</f>
        <v>189494</v>
      </c>
      <c r="Z13" s="21"/>
      <c r="AA13" s="21"/>
      <c r="AB13" s="21"/>
      <c r="AC13" s="21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</row>
    <row r="14" spans="1:42" s="11" customFormat="1" ht="24.95" hidden="1" customHeight="1" x14ac:dyDescent="0.25">
      <c r="A14" s="5" t="s">
        <v>24</v>
      </c>
      <c r="B14" s="3" t="s">
        <v>98</v>
      </c>
      <c r="C14" s="61"/>
      <c r="D14" s="67"/>
      <c r="E14" s="67"/>
      <c r="F14" s="67"/>
      <c r="G14" s="14"/>
      <c r="H14" s="14"/>
      <c r="I14" s="14"/>
      <c r="J14" s="14"/>
      <c r="K14" s="14"/>
      <c r="L14" s="14">
        <v>1021289.307</v>
      </c>
      <c r="M14" s="14">
        <v>9476812.9949999992</v>
      </c>
      <c r="N14" s="120">
        <v>310522</v>
      </c>
      <c r="O14" s="120"/>
      <c r="P14" s="120"/>
      <c r="Q14" s="119"/>
      <c r="R14" s="119"/>
      <c r="S14" s="119"/>
      <c r="T14" s="119"/>
      <c r="U14" s="61"/>
      <c r="V14" s="3" t="s">
        <v>99</v>
      </c>
      <c r="W14" s="7" t="s">
        <v>25</v>
      </c>
      <c r="X14" s="21"/>
      <c r="Y14" s="68"/>
      <c r="Z14" s="68"/>
      <c r="AA14" s="21"/>
      <c r="AB14" s="21"/>
      <c r="AC14" s="21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</row>
    <row r="15" spans="1:42" s="11" customFormat="1" ht="24.95" hidden="1" customHeight="1" x14ac:dyDescent="0.25">
      <c r="A15" s="37" t="s">
        <v>26</v>
      </c>
      <c r="B15" s="38" t="s">
        <v>100</v>
      </c>
      <c r="C15" s="64"/>
      <c r="D15" s="65"/>
      <c r="E15" s="65"/>
      <c r="F15" s="65"/>
      <c r="G15" s="66"/>
      <c r="H15" s="66"/>
      <c r="I15" s="66"/>
      <c r="J15" s="66">
        <v>2981</v>
      </c>
      <c r="K15" s="66">
        <v>3786</v>
      </c>
      <c r="L15" s="66">
        <v>3522</v>
      </c>
      <c r="M15" s="66">
        <v>4127</v>
      </c>
      <c r="N15" s="121">
        <v>33958</v>
      </c>
      <c r="O15" s="121">
        <v>47270</v>
      </c>
      <c r="P15" s="121">
        <v>51785</v>
      </c>
      <c r="Q15" s="121"/>
      <c r="R15" s="121"/>
      <c r="S15" s="121"/>
      <c r="T15" s="121"/>
      <c r="U15" s="64"/>
      <c r="V15" s="38" t="s">
        <v>101</v>
      </c>
      <c r="W15" s="40" t="s">
        <v>27</v>
      </c>
      <c r="X15" s="21"/>
      <c r="Y15" s="68"/>
      <c r="Z15" s="68"/>
      <c r="AA15" s="68"/>
      <c r="AB15" s="21"/>
      <c r="AC15" s="21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</row>
    <row r="16" spans="1:42" s="11" customFormat="1" ht="24.95" hidden="1" customHeight="1" x14ac:dyDescent="0.25">
      <c r="A16" s="2" t="s">
        <v>28</v>
      </c>
      <c r="B16" s="3" t="s">
        <v>98</v>
      </c>
      <c r="C16" s="59"/>
      <c r="D16" s="69"/>
      <c r="E16" s="69"/>
      <c r="F16" s="69"/>
      <c r="G16" s="6"/>
      <c r="H16" s="6"/>
      <c r="I16" s="6"/>
      <c r="J16" s="6"/>
      <c r="K16" s="6">
        <v>39420</v>
      </c>
      <c r="L16" s="6">
        <v>7851</v>
      </c>
      <c r="M16" s="6">
        <v>50930</v>
      </c>
      <c r="N16" s="122">
        <v>67203</v>
      </c>
      <c r="O16" s="122">
        <v>97536</v>
      </c>
      <c r="P16" s="122">
        <v>114434</v>
      </c>
      <c r="Q16" s="119"/>
      <c r="R16" s="119"/>
      <c r="S16" s="119"/>
      <c r="T16" s="119"/>
      <c r="U16" s="59"/>
      <c r="V16" s="3" t="s">
        <v>99</v>
      </c>
      <c r="W16" s="8" t="s">
        <v>29</v>
      </c>
      <c r="X16" s="21"/>
      <c r="Y16" s="68"/>
      <c r="Z16" s="68"/>
      <c r="AA16" s="68"/>
      <c r="AB16" s="21"/>
      <c r="AC16" s="21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</row>
    <row r="17" spans="1:42" s="11" customFormat="1" ht="24.95" hidden="1" customHeight="1" x14ac:dyDescent="0.25">
      <c r="A17" s="5" t="s">
        <v>30</v>
      </c>
      <c r="B17" s="1" t="s">
        <v>1</v>
      </c>
      <c r="C17" s="44"/>
      <c r="D17" s="67"/>
      <c r="E17" s="67"/>
      <c r="F17" s="67"/>
      <c r="G17" s="14"/>
      <c r="H17" s="14"/>
      <c r="I17" s="14"/>
      <c r="J17" s="14"/>
      <c r="K17" s="14"/>
      <c r="L17" s="14">
        <v>59718</v>
      </c>
      <c r="M17" s="14">
        <v>75468</v>
      </c>
      <c r="N17" s="14">
        <v>79418</v>
      </c>
      <c r="O17" s="14"/>
      <c r="P17" s="14"/>
      <c r="Q17" s="14"/>
      <c r="R17" s="14"/>
      <c r="S17" s="14"/>
      <c r="T17" s="14"/>
      <c r="U17" s="61"/>
      <c r="V17" s="38" t="s">
        <v>3</v>
      </c>
      <c r="W17" s="7" t="s">
        <v>31</v>
      </c>
      <c r="X17" s="21"/>
      <c r="Y17" s="68"/>
      <c r="Z17" s="68"/>
      <c r="AA17" s="68"/>
      <c r="AB17" s="21"/>
      <c r="AC17" s="21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</row>
    <row r="18" spans="1:42" s="11" customFormat="1" ht="24.95" hidden="1" customHeight="1" x14ac:dyDescent="0.25">
      <c r="A18" s="2"/>
      <c r="B18" s="3" t="s">
        <v>32</v>
      </c>
      <c r="C18" s="70"/>
      <c r="D18" s="69"/>
      <c r="E18" s="69"/>
      <c r="F18" s="69"/>
      <c r="G18" s="6"/>
      <c r="H18" s="6"/>
      <c r="I18" s="6"/>
      <c r="J18" s="6"/>
      <c r="K18" s="6"/>
      <c r="L18" s="6"/>
      <c r="M18" s="6"/>
      <c r="N18" s="6">
        <v>310522</v>
      </c>
      <c r="O18" s="6"/>
      <c r="P18" s="6"/>
      <c r="Q18" s="133"/>
      <c r="R18" s="133"/>
      <c r="S18" s="133"/>
      <c r="T18" s="133"/>
      <c r="U18" s="59"/>
      <c r="V18" s="3" t="s">
        <v>33</v>
      </c>
      <c r="W18" s="8"/>
      <c r="X18" s="21"/>
      <c r="Y18" s="68"/>
      <c r="Z18" s="68"/>
      <c r="AA18" s="68"/>
      <c r="AB18" s="21"/>
      <c r="AC18" s="21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</row>
    <row r="19" spans="1:42" s="11" customFormat="1" ht="18" x14ac:dyDescent="0.25">
      <c r="A19" s="37" t="s">
        <v>34</v>
      </c>
      <c r="B19" s="124" t="s">
        <v>100</v>
      </c>
      <c r="C19" s="204"/>
      <c r="D19" s="205"/>
      <c r="E19" s="205"/>
      <c r="F19" s="205"/>
      <c r="G19" s="121"/>
      <c r="H19" s="121">
        <v>14463</v>
      </c>
      <c r="I19" s="121">
        <v>30937</v>
      </c>
      <c r="J19" s="121">
        <v>51461</v>
      </c>
      <c r="K19" s="121">
        <v>50197</v>
      </c>
      <c r="L19" s="121">
        <v>21012</v>
      </c>
      <c r="M19" s="121">
        <v>46351</v>
      </c>
      <c r="N19" s="121">
        <v>42477</v>
      </c>
      <c r="O19" s="121">
        <v>53168</v>
      </c>
      <c r="P19" s="121">
        <v>51785</v>
      </c>
      <c r="Q19" s="121">
        <v>37812</v>
      </c>
      <c r="R19" s="206">
        <v>61676</v>
      </c>
      <c r="S19" s="206">
        <v>63975</v>
      </c>
      <c r="T19" s="206">
        <v>55616</v>
      </c>
      <c r="U19" s="206"/>
      <c r="V19" s="124" t="s">
        <v>101</v>
      </c>
      <c r="W19" s="40" t="s">
        <v>35</v>
      </c>
      <c r="X19" s="21"/>
      <c r="Y19" s="68"/>
      <c r="Z19" s="68"/>
      <c r="AA19" s="68"/>
      <c r="AB19" s="21"/>
      <c r="AC19" s="21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</row>
    <row r="20" spans="1:42" s="11" customFormat="1" ht="18" x14ac:dyDescent="0.25">
      <c r="A20" s="2"/>
      <c r="B20" s="207" t="s">
        <v>98</v>
      </c>
      <c r="C20" s="208"/>
      <c r="D20" s="209"/>
      <c r="E20" s="209"/>
      <c r="F20" s="209"/>
      <c r="G20" s="120"/>
      <c r="H20" s="120"/>
      <c r="I20" s="120"/>
      <c r="J20" s="120"/>
      <c r="K20" s="120"/>
      <c r="L20" s="120"/>
      <c r="M20" s="120"/>
      <c r="N20" s="120">
        <v>312403</v>
      </c>
      <c r="O20" s="120">
        <v>532588</v>
      </c>
      <c r="P20" s="120">
        <v>114434</v>
      </c>
      <c r="Q20" s="120">
        <v>89347</v>
      </c>
      <c r="R20" s="210">
        <v>126991</v>
      </c>
      <c r="S20" s="210">
        <v>127921</v>
      </c>
      <c r="T20" s="210">
        <v>115963</v>
      </c>
      <c r="U20" s="210"/>
      <c r="V20" s="207" t="s">
        <v>99</v>
      </c>
      <c r="W20" s="8"/>
      <c r="X20" s="21"/>
      <c r="Y20" s="68"/>
      <c r="Z20" s="68"/>
      <c r="AA20" s="68"/>
      <c r="AB20" s="21"/>
      <c r="AC20" s="21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</row>
    <row r="21" spans="1:42" s="11" customFormat="1" ht="24.95" hidden="1" customHeight="1" x14ac:dyDescent="0.25">
      <c r="A21" s="5" t="s">
        <v>36</v>
      </c>
      <c r="B21" s="1" t="s">
        <v>37</v>
      </c>
      <c r="D21" s="12"/>
      <c r="E21" s="12"/>
      <c r="F21" s="13"/>
      <c r="G21" s="14"/>
      <c r="H21" s="14"/>
      <c r="I21" s="14"/>
      <c r="J21" s="14"/>
      <c r="K21" s="14"/>
      <c r="L21" s="14">
        <v>53650</v>
      </c>
      <c r="M21" s="14">
        <v>44225</v>
      </c>
      <c r="N21" s="14">
        <v>37478</v>
      </c>
      <c r="O21" s="14"/>
      <c r="P21" s="14"/>
      <c r="Q21" s="14"/>
      <c r="R21" s="14"/>
      <c r="S21" s="14"/>
      <c r="T21" s="14"/>
      <c r="U21" s="15"/>
      <c r="V21" s="1" t="s">
        <v>38</v>
      </c>
      <c r="W21" s="7" t="s">
        <v>39</v>
      </c>
      <c r="X21" s="68"/>
      <c r="Y21" s="68"/>
      <c r="Z21" s="68"/>
      <c r="AA21" s="68"/>
      <c r="AB21" s="21"/>
      <c r="AC21" s="21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</row>
    <row r="22" spans="1:42" s="11" customFormat="1" ht="24.95" hidden="1" customHeight="1" x14ac:dyDescent="0.25">
      <c r="A22" s="2" t="s">
        <v>40</v>
      </c>
      <c r="B22" s="3" t="s">
        <v>41</v>
      </c>
      <c r="C22" s="4"/>
      <c r="D22" s="16"/>
      <c r="E22" s="16"/>
      <c r="F22" s="17"/>
      <c r="G22" s="6"/>
      <c r="H22" s="6"/>
      <c r="I22" s="6"/>
      <c r="J22" s="6"/>
      <c r="K22" s="6">
        <v>33195</v>
      </c>
      <c r="L22" s="6">
        <v>82297.997999999992</v>
      </c>
      <c r="M22" s="6">
        <v>92941.775999999998</v>
      </c>
      <c r="N22" s="6"/>
      <c r="O22" s="6"/>
      <c r="P22" s="6"/>
      <c r="Q22" s="133"/>
      <c r="R22" s="133"/>
      <c r="S22" s="133"/>
      <c r="T22" s="133"/>
      <c r="U22" s="18"/>
      <c r="V22" s="1" t="s">
        <v>42</v>
      </c>
      <c r="W22" s="8" t="s">
        <v>43</v>
      </c>
      <c r="X22" s="68"/>
      <c r="Y22" s="68">
        <v>8598</v>
      </c>
      <c r="Z22" s="68">
        <v>6391</v>
      </c>
      <c r="AA22" s="68">
        <v>4509</v>
      </c>
      <c r="AB22" s="21">
        <v>4037</v>
      </c>
      <c r="AC22" s="21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</row>
    <row r="23" spans="1:42" s="11" customFormat="1" ht="18" x14ac:dyDescent="0.25">
      <c r="A23" s="37" t="s">
        <v>109</v>
      </c>
      <c r="B23" s="38" t="s">
        <v>100</v>
      </c>
      <c r="C23" s="125">
        <v>9.6999999999999993</v>
      </c>
      <c r="D23" s="126">
        <v>5.3</v>
      </c>
      <c r="E23" s="127"/>
      <c r="F23" s="127"/>
      <c r="G23" s="127"/>
      <c r="H23" s="115">
        <v>2.3153084539223099</v>
      </c>
      <c r="I23" s="115">
        <v>2.605197725796998</v>
      </c>
      <c r="J23" s="115">
        <v>0.46692607003890885</v>
      </c>
      <c r="K23" s="115">
        <v>-1.0794652495225421</v>
      </c>
      <c r="L23" s="115">
        <v>-0.41131536976412519</v>
      </c>
      <c r="M23" s="115">
        <v>3.17</v>
      </c>
      <c r="N23" s="115">
        <v>1.3095773381295146</v>
      </c>
      <c r="O23" s="175">
        <v>-0.11931465661241702</v>
      </c>
      <c r="P23" s="175">
        <v>0.81</v>
      </c>
      <c r="Q23" s="175">
        <v>0.74</v>
      </c>
      <c r="R23" s="175">
        <v>1.05</v>
      </c>
      <c r="S23" s="175">
        <v>0.4</v>
      </c>
      <c r="T23" s="175">
        <v>1.04</v>
      </c>
      <c r="U23" s="47"/>
      <c r="V23" s="124" t="s">
        <v>101</v>
      </c>
      <c r="W23" s="40" t="s">
        <v>110</v>
      </c>
      <c r="X23" s="21"/>
      <c r="Y23" s="21">
        <v>12640</v>
      </c>
      <c r="Z23" s="21">
        <v>11515</v>
      </c>
      <c r="AA23" s="21">
        <v>12097</v>
      </c>
      <c r="AB23" s="21">
        <v>8076</v>
      </c>
      <c r="AC23" s="21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</row>
    <row r="24" spans="1:42" s="11" customFormat="1" ht="18" x14ac:dyDescent="0.25">
      <c r="A24" s="2" t="s">
        <v>44</v>
      </c>
      <c r="B24" s="123" t="s">
        <v>98</v>
      </c>
      <c r="C24" s="129"/>
      <c r="D24" s="116">
        <v>51.4</v>
      </c>
      <c r="E24" s="130">
        <v>6.5</v>
      </c>
      <c r="F24" s="130">
        <v>3.6</v>
      </c>
      <c r="G24" s="130"/>
      <c r="H24" s="116"/>
      <c r="I24" s="116">
        <v>30.839913565038273</v>
      </c>
      <c r="J24" s="116"/>
      <c r="K24" s="116">
        <v>15.346630518977534</v>
      </c>
      <c r="L24" s="116"/>
      <c r="M24" s="116">
        <v>6.2599432800719512</v>
      </c>
      <c r="N24" s="116">
        <v>8.8729161633244615</v>
      </c>
      <c r="O24" s="176">
        <v>2.4526362167719356</v>
      </c>
      <c r="P24" s="176">
        <v>0.50172018348624192</v>
      </c>
      <c r="Q24" s="177">
        <v>5.5199783530260618</v>
      </c>
      <c r="R24" s="177">
        <v>4.1761742799328374</v>
      </c>
      <c r="S24" s="177">
        <v>0.74605912317997536</v>
      </c>
      <c r="T24" s="177">
        <v>6.3811156919260128</v>
      </c>
      <c r="U24" s="52"/>
      <c r="V24" s="128" t="s">
        <v>99</v>
      </c>
      <c r="W24" s="8" t="s">
        <v>45</v>
      </c>
      <c r="X24" s="21"/>
      <c r="Y24" s="21">
        <v>16496</v>
      </c>
      <c r="Z24" s="21">
        <v>7881</v>
      </c>
      <c r="AA24" s="56">
        <v>19012</v>
      </c>
      <c r="AB24" s="21">
        <v>17448</v>
      </c>
      <c r="AC24" s="21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</row>
    <row r="25" spans="1:42" s="11" customFormat="1" ht="18" x14ac:dyDescent="0.25">
      <c r="A25" s="37" t="s">
        <v>46</v>
      </c>
      <c r="B25" s="38" t="s">
        <v>100</v>
      </c>
      <c r="C25" s="125"/>
      <c r="D25" s="126"/>
      <c r="E25" s="127"/>
      <c r="F25" s="127"/>
      <c r="G25" s="127"/>
      <c r="H25" s="115">
        <v>1.4</v>
      </c>
      <c r="I25" s="115">
        <v>2.0378354597448265</v>
      </c>
      <c r="J25" s="115">
        <v>-3.8952186191437477E-2</v>
      </c>
      <c r="K25" s="115">
        <v>-1.4849842375974873</v>
      </c>
      <c r="L25" s="115">
        <v>-1.0526315789473699</v>
      </c>
      <c r="M25" s="115">
        <v>-0.36226633821185317</v>
      </c>
      <c r="N25" s="115">
        <v>1.959849883838686</v>
      </c>
      <c r="O25" s="175">
        <v>1.00699864055116E-2</v>
      </c>
      <c r="P25" s="175">
        <v>0.89757654333300252</v>
      </c>
      <c r="Q25" s="175">
        <v>1.0280621249558806</v>
      </c>
      <c r="R25" s="175">
        <v>0.98026734563971729</v>
      </c>
      <c r="S25" s="175">
        <v>0.62809518057736113</v>
      </c>
      <c r="T25" s="175">
        <v>1.3469401779885288</v>
      </c>
      <c r="U25" s="47"/>
      <c r="V25" s="124" t="s">
        <v>101</v>
      </c>
      <c r="W25" s="40" t="s">
        <v>47</v>
      </c>
      <c r="X25" s="21"/>
      <c r="Y25" s="21">
        <f>+Y22+Y23+Y24</f>
        <v>37734</v>
      </c>
      <c r="Z25" s="21">
        <f>+Z22+Z23+Z24</f>
        <v>25787</v>
      </c>
      <c r="AA25" s="73">
        <f>+AA22+AA23+AA24</f>
        <v>35618</v>
      </c>
      <c r="AB25" s="21">
        <f>+AB22+AB23+AB24</f>
        <v>29561</v>
      </c>
      <c r="AC25" s="21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s="11" customFormat="1" ht="18" x14ac:dyDescent="0.25">
      <c r="A26" s="2" t="s">
        <v>48</v>
      </c>
      <c r="B26" s="123" t="s">
        <v>98</v>
      </c>
      <c r="C26" s="129"/>
      <c r="D26" s="116"/>
      <c r="E26" s="130"/>
      <c r="F26" s="130"/>
      <c r="G26" s="130"/>
      <c r="H26" s="116"/>
      <c r="I26" s="116">
        <v>27.682110455386237</v>
      </c>
      <c r="J26" s="116"/>
      <c r="K26" s="116">
        <v>15.68436434486118</v>
      </c>
      <c r="L26" s="116"/>
      <c r="M26" s="116">
        <v>12.261224489795921</v>
      </c>
      <c r="N26" s="116">
        <v>6.6218152370273344</v>
      </c>
      <c r="O26" s="176">
        <v>1.2746647631672943</v>
      </c>
      <c r="P26" s="176">
        <v>2.0784986378771038</v>
      </c>
      <c r="Q26" s="177">
        <v>13.161016111495499</v>
      </c>
      <c r="R26" s="177">
        <v>3.92627855177534</v>
      </c>
      <c r="S26" s="177">
        <v>5.0302571860816983</v>
      </c>
      <c r="T26" s="177">
        <v>18.013043652222606</v>
      </c>
      <c r="U26" s="52"/>
      <c r="V26" s="128" t="s">
        <v>99</v>
      </c>
      <c r="W26" s="8" t="s">
        <v>49</v>
      </c>
      <c r="X26" s="21"/>
      <c r="Y26" s="21"/>
      <c r="Z26" s="21"/>
      <c r="AA26" s="21"/>
      <c r="AB26" s="21"/>
      <c r="AC26" s="21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</row>
    <row r="27" spans="1:42" s="11" customFormat="1" ht="18" x14ac:dyDescent="0.25">
      <c r="A27" s="37" t="s">
        <v>50</v>
      </c>
      <c r="B27" s="38" t="s">
        <v>100</v>
      </c>
      <c r="C27" s="125">
        <v>8.3000000000000007</v>
      </c>
      <c r="D27" s="126">
        <v>6.2</v>
      </c>
      <c r="E27" s="127"/>
      <c r="F27" s="127"/>
      <c r="G27" s="127"/>
      <c r="H27" s="115">
        <v>2.5</v>
      </c>
      <c r="I27" s="115">
        <v>1.6440295054301828</v>
      </c>
      <c r="J27" s="115">
        <v>0.42438271604939359</v>
      </c>
      <c r="K27" s="115">
        <v>0.31718061674008879</v>
      </c>
      <c r="L27" s="115">
        <v>0.5533110837871078</v>
      </c>
      <c r="M27" s="115">
        <v>1.2908583075413418</v>
      </c>
      <c r="N27" s="115">
        <v>-0.30153508771930149</v>
      </c>
      <c r="O27" s="175">
        <v>0.38132002636285733</v>
      </c>
      <c r="P27" s="175">
        <v>0.66</v>
      </c>
      <c r="Q27" s="175">
        <v>1.1299999999999999</v>
      </c>
      <c r="R27" s="175">
        <v>1.19</v>
      </c>
      <c r="S27" s="175">
        <v>-0.04</v>
      </c>
      <c r="T27" s="175">
        <v>1.02</v>
      </c>
      <c r="U27" s="47"/>
      <c r="V27" s="124" t="s">
        <v>101</v>
      </c>
      <c r="W27" s="40" t="s">
        <v>51</v>
      </c>
      <c r="X27" s="25"/>
      <c r="Y27" s="25"/>
      <c r="Z27" s="25"/>
      <c r="AA27" s="25"/>
      <c r="AB27" s="21"/>
      <c r="AC27" s="21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</row>
    <row r="28" spans="1:42" s="11" customFormat="1" ht="18" x14ac:dyDescent="0.25">
      <c r="A28" s="2" t="s">
        <v>44</v>
      </c>
      <c r="B28" s="123" t="s">
        <v>98</v>
      </c>
      <c r="C28" s="129">
        <v>79.8</v>
      </c>
      <c r="D28" s="116">
        <v>52.8</v>
      </c>
      <c r="E28" s="130">
        <v>7.2</v>
      </c>
      <c r="F28" s="130">
        <v>4.8</v>
      </c>
      <c r="G28" s="130"/>
      <c r="H28" s="116"/>
      <c r="I28" s="116">
        <v>29.74879260623328</v>
      </c>
      <c r="J28" s="116"/>
      <c r="K28" s="116">
        <v>9.3545908567038083</v>
      </c>
      <c r="L28" s="116"/>
      <c r="M28" s="116">
        <v>9.4007337953526218</v>
      </c>
      <c r="N28" s="116">
        <v>6.4010297817564776</v>
      </c>
      <c r="O28" s="176">
        <v>6.1638038337067371</v>
      </c>
      <c r="P28" s="176">
        <v>2.6262721005487037</v>
      </c>
      <c r="Q28" s="177">
        <v>3.5675298021920554</v>
      </c>
      <c r="R28" s="177">
        <v>3.031648635556266</v>
      </c>
      <c r="S28" s="177">
        <v>1.7548415819544232</v>
      </c>
      <c r="T28" s="177">
        <v>4.3412866616531005</v>
      </c>
      <c r="U28" s="52"/>
      <c r="V28" s="128" t="s">
        <v>99</v>
      </c>
      <c r="W28" s="8" t="s">
        <v>45</v>
      </c>
      <c r="X28" s="25"/>
      <c r="Y28" s="25"/>
      <c r="Z28" s="25"/>
      <c r="AA28" s="25"/>
      <c r="AB28" s="25"/>
      <c r="AC28" s="25"/>
      <c r="AD28" s="25"/>
      <c r="AE28" s="74"/>
      <c r="AF28" s="74"/>
      <c r="AG28" s="74"/>
      <c r="AH28" s="75"/>
      <c r="AI28" s="25"/>
      <c r="AJ28" s="25"/>
      <c r="AK28" s="25"/>
      <c r="AL28" s="25"/>
      <c r="AM28" s="25"/>
      <c r="AN28" s="25"/>
      <c r="AO28" s="25"/>
      <c r="AP28" s="25"/>
    </row>
    <row r="29" spans="1:42" s="11" customFormat="1" ht="18" x14ac:dyDescent="0.25">
      <c r="A29" s="5" t="s">
        <v>91</v>
      </c>
      <c r="B29" s="1" t="s">
        <v>100</v>
      </c>
      <c r="C29" s="61">
        <v>104392</v>
      </c>
      <c r="D29" s="67">
        <v>162924</v>
      </c>
      <c r="E29" s="67">
        <v>211053</v>
      </c>
      <c r="F29" s="67">
        <v>321178</v>
      </c>
      <c r="G29" s="139">
        <v>562679</v>
      </c>
      <c r="H29" s="140">
        <v>749462.96428571432</v>
      </c>
      <c r="I29" s="140">
        <v>1386085</v>
      </c>
      <c r="J29" s="140">
        <v>1654547.6129032259</v>
      </c>
      <c r="K29" s="139">
        <v>1396177.1290322582</v>
      </c>
      <c r="L29" s="141">
        <v>1.3500399999999999</v>
      </c>
      <c r="M29" s="142">
        <v>1.4263999999999999</v>
      </c>
      <c r="N29" s="143">
        <v>1.5283100000000001</v>
      </c>
      <c r="O29" s="143">
        <v>1.7793000000000001</v>
      </c>
      <c r="P29" s="143">
        <v>1.8071999999999999</v>
      </c>
      <c r="Q29" s="143">
        <v>2.2178</v>
      </c>
      <c r="R29" s="143">
        <v>2.5838399999999999</v>
      </c>
      <c r="S29" s="143">
        <v>2.89174</v>
      </c>
      <c r="T29" s="143">
        <v>3.66594</v>
      </c>
      <c r="V29" s="1" t="s">
        <v>101</v>
      </c>
      <c r="W29" s="7" t="s">
        <v>93</v>
      </c>
      <c r="X29" s="25"/>
      <c r="Y29" s="25"/>
      <c r="Z29" s="25"/>
      <c r="AA29" s="25"/>
      <c r="AB29" s="25"/>
      <c r="AC29" s="25"/>
      <c r="AD29" s="25"/>
      <c r="AE29" s="74"/>
      <c r="AF29" s="74"/>
      <c r="AG29" s="74"/>
      <c r="AH29" s="75"/>
      <c r="AI29" s="25"/>
      <c r="AJ29" s="25"/>
      <c r="AK29" s="25"/>
      <c r="AL29" s="25"/>
      <c r="AM29" s="25"/>
      <c r="AN29" s="25"/>
      <c r="AO29" s="25"/>
      <c r="AP29" s="25"/>
    </row>
    <row r="30" spans="1:42" s="11" customFormat="1" ht="18" x14ac:dyDescent="0.25">
      <c r="A30" s="2"/>
      <c r="B30" s="123" t="s">
        <v>98</v>
      </c>
      <c r="C30" s="134"/>
      <c r="D30" s="132"/>
      <c r="E30" s="132"/>
      <c r="F30" s="132"/>
      <c r="G30" s="198"/>
      <c r="H30" s="199"/>
      <c r="I30" s="199"/>
      <c r="J30" s="199"/>
      <c r="K30" s="198"/>
      <c r="L30" s="200"/>
      <c r="M30" s="201"/>
      <c r="N30" s="202">
        <v>1.5001</v>
      </c>
      <c r="O30" s="202">
        <v>1.7898000000000001</v>
      </c>
      <c r="P30" s="202">
        <v>1.7803</v>
      </c>
      <c r="Q30" s="202">
        <v>2.2158000000000002</v>
      </c>
      <c r="R30" s="202">
        <v>2.4558</v>
      </c>
      <c r="S30" s="202">
        <v>2.9464999999999999</v>
      </c>
      <c r="T30" s="202">
        <v>3.6911</v>
      </c>
      <c r="U30" s="203"/>
      <c r="V30" s="123" t="s">
        <v>99</v>
      </c>
      <c r="W30" s="8"/>
      <c r="X30" s="25"/>
      <c r="Y30" s="25"/>
      <c r="Z30" s="25"/>
      <c r="AA30" s="25"/>
      <c r="AB30" s="25"/>
      <c r="AC30" s="25"/>
      <c r="AE30" s="74"/>
      <c r="AF30" s="74"/>
      <c r="AG30" s="74"/>
      <c r="AH30" s="75"/>
    </row>
    <row r="31" spans="1:42" s="11" customFormat="1" ht="18" x14ac:dyDescent="0.25">
      <c r="A31" s="5" t="s">
        <v>92</v>
      </c>
      <c r="B31" s="1" t="s">
        <v>100</v>
      </c>
      <c r="C31" s="61"/>
      <c r="D31" s="144"/>
      <c r="E31" s="144"/>
      <c r="F31" s="144">
        <v>372948</v>
      </c>
      <c r="G31" s="145">
        <v>553380</v>
      </c>
      <c r="H31" s="139">
        <v>689647.71428571432</v>
      </c>
      <c r="I31" s="139">
        <v>1267808</v>
      </c>
      <c r="J31" s="139">
        <v>1753089.6129032257</v>
      </c>
      <c r="K31" s="139">
        <v>1867230.0322580645</v>
      </c>
      <c r="L31" s="146">
        <v>1.77874</v>
      </c>
      <c r="M31" s="147">
        <v>1.8842859999999999</v>
      </c>
      <c r="N31" s="148">
        <v>2.07551</v>
      </c>
      <c r="O31" s="143">
        <v>2.3504399999999999</v>
      </c>
      <c r="P31" s="143">
        <v>2.3448099999999998</v>
      </c>
      <c r="Q31" s="143">
        <v>3.0657700000000001</v>
      </c>
      <c r="R31" s="143">
        <v>2.8046500000000001</v>
      </c>
      <c r="S31" s="143">
        <v>3.20635</v>
      </c>
      <c r="T31" s="143">
        <v>3.9157700000000002</v>
      </c>
      <c r="U31" s="61"/>
      <c r="V31" s="1" t="s">
        <v>101</v>
      </c>
      <c r="W31" s="149" t="s">
        <v>94</v>
      </c>
      <c r="X31" s="25"/>
      <c r="Y31" s="25"/>
      <c r="Z31" s="25"/>
      <c r="AA31" s="25"/>
      <c r="AB31" s="25"/>
      <c r="AC31" s="25"/>
      <c r="AE31" s="74"/>
      <c r="AF31" s="74"/>
      <c r="AG31" s="74"/>
      <c r="AH31" s="75"/>
    </row>
    <row r="32" spans="1:42" s="11" customFormat="1" ht="18" x14ac:dyDescent="0.25">
      <c r="A32" s="2"/>
      <c r="B32" s="123" t="s">
        <v>98</v>
      </c>
      <c r="C32" s="61"/>
      <c r="D32" s="144"/>
      <c r="E32" s="144"/>
      <c r="F32" s="144"/>
      <c r="G32" s="145"/>
      <c r="H32" s="139"/>
      <c r="I32" s="139"/>
      <c r="J32" s="139"/>
      <c r="K32" s="139"/>
      <c r="L32" s="146"/>
      <c r="M32" s="147"/>
      <c r="N32" s="148">
        <v>2.0789</v>
      </c>
      <c r="O32" s="202">
        <v>2.3458000000000001</v>
      </c>
      <c r="P32" s="202">
        <v>2.3517000000000001</v>
      </c>
      <c r="Q32" s="202">
        <v>3.0356000000000001</v>
      </c>
      <c r="R32" s="202">
        <v>2.7702</v>
      </c>
      <c r="S32" s="213">
        <v>3.2454000000000001</v>
      </c>
      <c r="T32" s="213">
        <v>3.9308000000000001</v>
      </c>
      <c r="U32" s="61"/>
      <c r="V32" s="123" t="s">
        <v>99</v>
      </c>
      <c r="W32" s="149"/>
      <c r="X32" s="25"/>
      <c r="Y32" s="25"/>
      <c r="Z32" s="25"/>
      <c r="AA32" s="25"/>
      <c r="AB32" s="25"/>
      <c r="AC32" s="25"/>
    </row>
    <row r="33" spans="1:36" s="11" customFormat="1" ht="18" x14ac:dyDescent="0.25">
      <c r="A33" s="5" t="s">
        <v>52</v>
      </c>
      <c r="B33" s="1" t="s">
        <v>100</v>
      </c>
      <c r="C33" s="44"/>
      <c r="D33" s="150"/>
      <c r="E33" s="150"/>
      <c r="F33" s="71"/>
      <c r="G33" s="151"/>
      <c r="H33" s="151">
        <v>-7.37</v>
      </c>
      <c r="I33" s="152">
        <v>4.1468584081161737</v>
      </c>
      <c r="J33" s="152">
        <v>-9.0489886287439418</v>
      </c>
      <c r="K33" s="152">
        <v>2.9611827810002183</v>
      </c>
      <c r="L33" s="152">
        <v>3.33</v>
      </c>
      <c r="M33" s="152">
        <v>0.13</v>
      </c>
      <c r="N33" s="153">
        <v>-1.5015819808121336</v>
      </c>
      <c r="O33" s="154">
        <v>-2.2117898919885022</v>
      </c>
      <c r="P33" s="154">
        <v>-0.44703530430432181</v>
      </c>
      <c r="Q33" s="154">
        <v>-0.39665944593745905</v>
      </c>
      <c r="R33" s="154">
        <v>-1.4944179018822439</v>
      </c>
      <c r="S33" s="154">
        <v>1.8288419908659961</v>
      </c>
      <c r="T33" s="154">
        <v>-4.2104095728106472E-2</v>
      </c>
      <c r="U33" s="64"/>
      <c r="V33" s="1" t="s">
        <v>101</v>
      </c>
      <c r="W33" s="40" t="s">
        <v>53</v>
      </c>
      <c r="X33" s="25"/>
      <c r="Y33" s="25"/>
      <c r="Z33" s="25"/>
      <c r="AA33" s="25"/>
      <c r="AB33" s="25"/>
      <c r="AC33" s="25"/>
    </row>
    <row r="34" spans="1:36" s="11" customFormat="1" ht="18" x14ac:dyDescent="0.25">
      <c r="A34" s="41" t="s">
        <v>108</v>
      </c>
      <c r="B34" s="123" t="s">
        <v>98</v>
      </c>
      <c r="C34" s="44"/>
      <c r="D34" s="150"/>
      <c r="E34" s="150"/>
      <c r="F34" s="150"/>
      <c r="G34" s="155"/>
      <c r="H34" s="155"/>
      <c r="I34" s="155"/>
      <c r="J34" s="156"/>
      <c r="K34" s="156"/>
      <c r="L34" s="156"/>
      <c r="M34" s="156"/>
      <c r="N34" s="153">
        <v>1.27</v>
      </c>
      <c r="O34" s="153">
        <v>1.54</v>
      </c>
      <c r="P34" s="153">
        <v>0.23</v>
      </c>
      <c r="Q34" s="153">
        <v>-2.09</v>
      </c>
      <c r="R34" s="153">
        <v>0.47</v>
      </c>
      <c r="S34" s="153">
        <v>7.0000000000000007E-2</v>
      </c>
      <c r="T34" s="153">
        <v>-2.62</v>
      </c>
      <c r="U34" s="44"/>
      <c r="V34" s="123" t="s">
        <v>99</v>
      </c>
      <c r="W34" s="45" t="s">
        <v>95</v>
      </c>
      <c r="X34" s="25"/>
      <c r="Y34" s="25"/>
      <c r="Z34" s="25"/>
      <c r="AA34" s="25"/>
      <c r="AB34" s="25"/>
      <c r="AC34" s="25"/>
    </row>
    <row r="35" spans="1:36" s="11" customFormat="1" ht="18" x14ac:dyDescent="0.25">
      <c r="A35" s="37" t="s">
        <v>97</v>
      </c>
      <c r="B35" s="1" t="s">
        <v>114</v>
      </c>
      <c r="C35" s="47"/>
      <c r="D35" s="71"/>
      <c r="E35" s="71"/>
      <c r="F35" s="157"/>
      <c r="G35" s="151"/>
      <c r="H35" s="71">
        <v>-5.8</v>
      </c>
      <c r="I35" s="71">
        <v>-9.6</v>
      </c>
      <c r="J35" s="158" t="s">
        <v>54</v>
      </c>
      <c r="K35" s="151" t="s">
        <v>54</v>
      </c>
      <c r="L35" s="71">
        <v>-0.6</v>
      </c>
      <c r="M35" s="71">
        <v>-0.3</v>
      </c>
      <c r="N35" s="159" t="s">
        <v>54</v>
      </c>
      <c r="O35" s="160">
        <v>1.8066847335140039</v>
      </c>
      <c r="P35" s="160">
        <v>1.1566637107731026</v>
      </c>
      <c r="Q35" s="160">
        <v>-3.8451079965948338</v>
      </c>
      <c r="R35" s="160">
        <v>-13.127166575442445</v>
      </c>
      <c r="S35" s="160">
        <v>-16.192376351989921</v>
      </c>
      <c r="T35" s="160">
        <v>7.2923192582382939</v>
      </c>
      <c r="U35" s="39"/>
      <c r="V35" s="1" t="s">
        <v>116</v>
      </c>
      <c r="W35" s="40" t="s">
        <v>55</v>
      </c>
      <c r="X35" s="25"/>
      <c r="Y35" s="25"/>
      <c r="Z35" s="25"/>
      <c r="AA35" s="25"/>
      <c r="AB35" s="25"/>
      <c r="AC35" s="25"/>
    </row>
    <row r="36" spans="1:36" s="11" customFormat="1" ht="18" x14ac:dyDescent="0.25">
      <c r="A36" s="2"/>
      <c r="B36" s="123" t="s">
        <v>115</v>
      </c>
      <c r="C36" s="70"/>
      <c r="D36" s="72"/>
      <c r="E36" s="72"/>
      <c r="F36" s="58"/>
      <c r="G36" s="161"/>
      <c r="H36" s="72">
        <v>-0.3</v>
      </c>
      <c r="I36" s="72">
        <v>-9.6446700507614196</v>
      </c>
      <c r="J36" s="162" t="s">
        <v>54</v>
      </c>
      <c r="K36" s="161" t="s">
        <v>54</v>
      </c>
      <c r="L36" s="72">
        <v>7</v>
      </c>
      <c r="M36" s="72">
        <v>8.1999999999999993</v>
      </c>
      <c r="N36" s="163" t="s">
        <v>54</v>
      </c>
      <c r="O36" s="164">
        <v>2.4267399267399128</v>
      </c>
      <c r="P36" s="164">
        <v>0.97926950906177979</v>
      </c>
      <c r="Q36" s="165">
        <v>-3.2806256844503707</v>
      </c>
      <c r="R36" s="165">
        <v>-12.353533504210915</v>
      </c>
      <c r="S36" s="165">
        <v>-16.648388949814603</v>
      </c>
      <c r="T36" s="165">
        <v>6.8103502286823954</v>
      </c>
      <c r="U36" s="52"/>
      <c r="V36" s="123" t="s">
        <v>117</v>
      </c>
      <c r="W36" s="8" t="s">
        <v>96</v>
      </c>
      <c r="X36" s="25"/>
      <c r="Y36" s="25"/>
      <c r="Z36" s="25"/>
      <c r="AA36" s="25"/>
      <c r="AB36" s="25"/>
      <c r="AC36" s="25"/>
    </row>
    <row r="37" spans="1:36" s="11" customFormat="1" ht="6" customHeight="1" x14ac:dyDescent="0.25">
      <c r="A37" s="2"/>
      <c r="B37" s="123"/>
      <c r="C37" s="70"/>
      <c r="D37" s="72"/>
      <c r="E37" s="72"/>
      <c r="F37" s="58"/>
      <c r="G37" s="161"/>
      <c r="H37" s="72"/>
      <c r="I37" s="72"/>
      <c r="J37" s="162"/>
      <c r="K37" s="161"/>
      <c r="L37" s="72"/>
      <c r="M37" s="72"/>
      <c r="N37" s="163"/>
      <c r="O37" s="164"/>
      <c r="P37" s="164"/>
      <c r="Q37" s="165"/>
      <c r="R37" s="165"/>
      <c r="S37" s="165"/>
      <c r="T37" s="165"/>
      <c r="U37" s="52"/>
      <c r="V37" s="123"/>
      <c r="W37" s="8"/>
      <c r="X37" s="25"/>
      <c r="Y37" s="25"/>
      <c r="Z37" s="25"/>
      <c r="AA37" s="25"/>
      <c r="AB37" s="25"/>
      <c r="AC37" s="25"/>
    </row>
    <row r="38" spans="1:36" s="11" customFormat="1" ht="16.5" x14ac:dyDescent="0.25">
      <c r="A38" s="76" t="s">
        <v>56</v>
      </c>
      <c r="B38" s="77"/>
      <c r="C38" s="78"/>
      <c r="D38" s="78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80"/>
      <c r="W38" s="81" t="s">
        <v>57</v>
      </c>
      <c r="X38" s="82"/>
      <c r="Y38" s="25"/>
      <c r="Z38" s="25"/>
      <c r="AA38" s="25"/>
      <c r="AB38" s="25"/>
      <c r="AC38" s="25"/>
    </row>
    <row r="39" spans="1:36" s="11" customFormat="1" ht="16.5" x14ac:dyDescent="0.25">
      <c r="A39" s="76" t="s">
        <v>104</v>
      </c>
      <c r="B39" s="77"/>
      <c r="C39" s="78"/>
      <c r="D39" s="78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80"/>
      <c r="W39" s="81" t="s">
        <v>105</v>
      </c>
      <c r="X39" s="82"/>
      <c r="Y39" s="25"/>
      <c r="Z39" s="25"/>
      <c r="AA39" s="25"/>
      <c r="AB39" s="25"/>
      <c r="AC39" s="25"/>
    </row>
    <row r="40" spans="1:36" s="11" customFormat="1" ht="24.95" customHeight="1" x14ac:dyDescent="0.25">
      <c r="B40" s="83"/>
      <c r="C40" s="84"/>
      <c r="D40" s="84"/>
      <c r="E40" s="42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85"/>
      <c r="X40" s="25"/>
      <c r="Y40" s="25"/>
      <c r="Z40" s="25"/>
      <c r="AA40" s="25"/>
      <c r="AB40" s="25"/>
      <c r="AC40" s="25"/>
    </row>
    <row r="41" spans="1:36" s="11" customFormat="1" ht="27.6" customHeight="1" x14ac:dyDescent="0.3">
      <c r="A41" s="20" t="s">
        <v>58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86"/>
      <c r="W41" s="86"/>
      <c r="X41" s="25"/>
      <c r="Y41" s="25"/>
      <c r="Z41" s="25"/>
      <c r="AA41" s="25"/>
      <c r="AB41" s="25"/>
      <c r="AC41" s="25"/>
    </row>
    <row r="42" spans="1:36" s="11" customFormat="1" ht="27.6" customHeight="1" x14ac:dyDescent="0.3">
      <c r="A42" s="20" t="s">
        <v>59</v>
      </c>
      <c r="B42" s="25"/>
      <c r="C42" s="87"/>
      <c r="D42" s="87"/>
      <c r="E42" s="87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88"/>
      <c r="W42" s="88"/>
      <c r="X42" s="25"/>
      <c r="Y42" s="25"/>
      <c r="Z42" s="25"/>
      <c r="AA42" s="25"/>
      <c r="AB42" s="25"/>
      <c r="AC42" s="25"/>
      <c r="AD42" s="25"/>
    </row>
    <row r="43" spans="1:36" s="11" customFormat="1" ht="16.5" x14ac:dyDescent="0.25">
      <c r="A43" s="37"/>
      <c r="B43" s="89"/>
      <c r="C43" s="30"/>
      <c r="D43" s="30"/>
      <c r="E43" s="30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90"/>
      <c r="W43" s="40"/>
      <c r="X43" s="25"/>
      <c r="Y43" s="25"/>
      <c r="Z43" s="25"/>
      <c r="AA43" s="25"/>
      <c r="AB43" s="25"/>
      <c r="AC43" s="25"/>
    </row>
    <row r="44" spans="1:36" s="11" customFormat="1" ht="16.5" x14ac:dyDescent="0.25">
      <c r="A44" s="2"/>
      <c r="B44" s="34" t="s">
        <v>9</v>
      </c>
      <c r="C44" s="35">
        <v>1996</v>
      </c>
      <c r="D44" s="35">
        <v>1997</v>
      </c>
      <c r="E44" s="35">
        <v>1998</v>
      </c>
      <c r="F44" s="35">
        <v>1999</v>
      </c>
      <c r="G44" s="35">
        <v>2000</v>
      </c>
      <c r="H44" s="35">
        <v>2001</v>
      </c>
      <c r="I44" s="35">
        <v>2002</v>
      </c>
      <c r="J44" s="35">
        <v>2003</v>
      </c>
      <c r="K44" s="35">
        <v>2004</v>
      </c>
      <c r="L44" s="35">
        <v>2005</v>
      </c>
      <c r="M44" s="35">
        <v>2008</v>
      </c>
      <c r="N44" s="35">
        <v>2010</v>
      </c>
      <c r="O44" s="35">
        <v>2012</v>
      </c>
      <c r="P44" s="35">
        <v>2013</v>
      </c>
      <c r="Q44" s="35">
        <v>2014</v>
      </c>
      <c r="R44" s="35">
        <v>2015</v>
      </c>
      <c r="S44" s="35">
        <v>2016</v>
      </c>
      <c r="T44" s="35">
        <v>2017</v>
      </c>
      <c r="U44" s="35"/>
      <c r="V44" s="35" t="s">
        <v>10</v>
      </c>
      <c r="W44" s="8"/>
      <c r="X44" s="25"/>
      <c r="Y44" s="25"/>
      <c r="Z44" s="25"/>
      <c r="AA44" s="25"/>
      <c r="AB44" s="25"/>
      <c r="AC44" s="25"/>
      <c r="AG44" s="74"/>
      <c r="AH44" s="74"/>
      <c r="AI44" s="74"/>
      <c r="AJ44" s="75"/>
    </row>
    <row r="45" spans="1:36" s="11" customFormat="1" ht="18" x14ac:dyDescent="0.25">
      <c r="A45" s="37" t="s">
        <v>60</v>
      </c>
      <c r="B45" s="1" t="s">
        <v>114</v>
      </c>
      <c r="C45" s="166"/>
      <c r="D45" s="167"/>
      <c r="E45" s="167"/>
      <c r="F45" s="167"/>
      <c r="G45" s="167"/>
      <c r="H45" s="167">
        <v>2660.3020000000001</v>
      </c>
      <c r="I45" s="167">
        <v>2742.8579219999997</v>
      </c>
      <c r="J45" s="167">
        <v>4595.0423940000001</v>
      </c>
      <c r="K45" s="167">
        <v>5734</v>
      </c>
      <c r="L45" s="167">
        <v>7246.2790000000005</v>
      </c>
      <c r="M45" s="167">
        <v>8641</v>
      </c>
      <c r="N45" s="167">
        <v>8263.2378140000019</v>
      </c>
      <c r="O45" s="167">
        <v>11748.000124</v>
      </c>
      <c r="P45" s="167">
        <v>12385.690909000003</v>
      </c>
      <c r="Q45" s="167">
        <v>13053.292493000001</v>
      </c>
      <c r="R45" s="167">
        <v>12231.860139999999</v>
      </c>
      <c r="S45" s="167">
        <v>12366.523170999999</v>
      </c>
      <c r="T45" s="167">
        <v>12126.882266000001</v>
      </c>
      <c r="U45" s="39"/>
      <c r="V45" s="1" t="s">
        <v>116</v>
      </c>
      <c r="W45" s="40" t="s">
        <v>61</v>
      </c>
      <c r="AG45" s="74"/>
      <c r="AH45" s="74"/>
      <c r="AI45" s="74"/>
      <c r="AJ45" s="91"/>
    </row>
    <row r="46" spans="1:36" s="11" customFormat="1" ht="18" x14ac:dyDescent="0.25">
      <c r="A46" s="2"/>
      <c r="B46" s="123" t="s">
        <v>115</v>
      </c>
      <c r="C46" s="9"/>
      <c r="D46" s="10"/>
      <c r="E46" s="10"/>
      <c r="F46" s="10"/>
      <c r="G46" s="10"/>
      <c r="H46" s="10">
        <v>31334.216</v>
      </c>
      <c r="I46" s="10">
        <v>10652.894058</v>
      </c>
      <c r="J46" s="10">
        <v>47252.836301999996</v>
      </c>
      <c r="K46" s="10">
        <v>56626</v>
      </c>
      <c r="L46" s="10">
        <v>80246.108999999997</v>
      </c>
      <c r="M46" s="10">
        <v>76931</v>
      </c>
      <c r="N46" s="10">
        <v>16091.985872000003</v>
      </c>
      <c r="O46" s="10">
        <v>22096.187290000002</v>
      </c>
      <c r="P46" s="10">
        <v>23867.211988000003</v>
      </c>
      <c r="Q46" s="138">
        <v>25453.054441</v>
      </c>
      <c r="R46" s="138">
        <v>24533.62689</v>
      </c>
      <c r="S46" s="138">
        <v>21912.899947999998</v>
      </c>
      <c r="T46" s="138">
        <v>23386.998807</v>
      </c>
      <c r="U46" s="52"/>
      <c r="V46" s="123" t="s">
        <v>117</v>
      </c>
      <c r="W46" s="8"/>
      <c r="AG46" s="74"/>
      <c r="AH46" s="74"/>
      <c r="AI46" s="74"/>
      <c r="AJ46" s="75"/>
    </row>
    <row r="47" spans="1:36" s="11" customFormat="1" ht="18" x14ac:dyDescent="0.25">
      <c r="A47" s="5" t="s">
        <v>62</v>
      </c>
      <c r="B47" s="1" t="s">
        <v>114</v>
      </c>
      <c r="C47" s="168"/>
      <c r="D47" s="92"/>
      <c r="E47" s="92"/>
      <c r="F47" s="92"/>
      <c r="G47" s="92"/>
      <c r="H47" s="92">
        <v>2454</v>
      </c>
      <c r="I47" s="92">
        <v>2593</v>
      </c>
      <c r="J47" s="92">
        <v>4263</v>
      </c>
      <c r="K47" s="92">
        <v>5320</v>
      </c>
      <c r="L47" s="92">
        <v>6713.2250000000004</v>
      </c>
      <c r="M47" s="92">
        <v>8033</v>
      </c>
      <c r="N47" s="92">
        <v>7606.1692580000017</v>
      </c>
      <c r="O47" s="92">
        <v>11021.471347999999</v>
      </c>
      <c r="P47" s="92">
        <v>11528.780257999999</v>
      </c>
      <c r="Q47" s="92">
        <v>12203.078507999999</v>
      </c>
      <c r="R47" s="92">
        <v>11493.340999</v>
      </c>
      <c r="S47" s="92">
        <v>11683.67779</v>
      </c>
      <c r="T47" s="92">
        <v>11390.902176000001</v>
      </c>
      <c r="U47" s="169"/>
      <c r="V47" s="1" t="s">
        <v>116</v>
      </c>
      <c r="W47" s="7" t="s">
        <v>63</v>
      </c>
      <c r="AG47" s="74"/>
      <c r="AH47" s="74"/>
      <c r="AI47" s="74"/>
      <c r="AJ47" s="75"/>
    </row>
    <row r="48" spans="1:36" s="11" customFormat="1" ht="18" x14ac:dyDescent="0.25">
      <c r="A48" s="5"/>
      <c r="B48" s="123" t="s">
        <v>115</v>
      </c>
      <c r="C48" s="168"/>
      <c r="D48" s="92"/>
      <c r="E48" s="92"/>
      <c r="F48" s="92"/>
      <c r="G48" s="92"/>
      <c r="H48" s="92">
        <v>28695</v>
      </c>
      <c r="I48" s="92">
        <v>9907</v>
      </c>
      <c r="J48" s="92">
        <v>44378.400000000001</v>
      </c>
      <c r="K48" s="92">
        <v>53435</v>
      </c>
      <c r="L48" s="92">
        <v>68813.407999999996</v>
      </c>
      <c r="M48" s="92">
        <v>72190</v>
      </c>
      <c r="N48" s="92">
        <v>14784.905230000002</v>
      </c>
      <c r="O48" s="92">
        <v>20611.420472999998</v>
      </c>
      <c r="P48" s="92">
        <v>22070.141168999999</v>
      </c>
      <c r="Q48" s="92">
        <v>23658.219889</v>
      </c>
      <c r="R48" s="92">
        <v>22929.135339</v>
      </c>
      <c r="S48" s="92">
        <v>20581.929738999999</v>
      </c>
      <c r="T48" s="92">
        <v>21854.607075</v>
      </c>
      <c r="U48" s="169"/>
      <c r="V48" s="123" t="s">
        <v>117</v>
      </c>
      <c r="W48" s="7"/>
    </row>
    <row r="49" spans="1:26" s="11" customFormat="1" ht="18" x14ac:dyDescent="0.25">
      <c r="A49" s="37" t="s">
        <v>64</v>
      </c>
      <c r="B49" s="1" t="s">
        <v>114</v>
      </c>
      <c r="C49" s="166"/>
      <c r="D49" s="167"/>
      <c r="E49" s="167"/>
      <c r="F49" s="167"/>
      <c r="G49" s="167"/>
      <c r="H49" s="167">
        <v>3440.7080000000001</v>
      </c>
      <c r="I49" s="167">
        <v>4212.5709269999998</v>
      </c>
      <c r="J49" s="167">
        <v>8234.2844060000007</v>
      </c>
      <c r="K49" s="167">
        <v>8568</v>
      </c>
      <c r="L49" s="167">
        <v>11682.578</v>
      </c>
      <c r="M49" s="167">
        <v>12897</v>
      </c>
      <c r="N49" s="167">
        <v>11781.611175</v>
      </c>
      <c r="O49" s="167">
        <v>17787.292745999996</v>
      </c>
      <c r="P49" s="167">
        <v>19395.113678000009</v>
      </c>
      <c r="Q49" s="167">
        <v>18239.687511999993</v>
      </c>
      <c r="R49" s="167">
        <v>16940.929403999999</v>
      </c>
      <c r="S49" s="167">
        <v>15577.840687</v>
      </c>
      <c r="T49" s="167">
        <v>15819.825629000001</v>
      </c>
      <c r="U49" s="39"/>
      <c r="V49" s="1" t="s">
        <v>116</v>
      </c>
      <c r="W49" s="40" t="s">
        <v>65</v>
      </c>
    </row>
    <row r="50" spans="1:26" s="11" customFormat="1" ht="18" x14ac:dyDescent="0.25">
      <c r="A50" s="2"/>
      <c r="B50" s="123" t="s">
        <v>115</v>
      </c>
      <c r="C50" s="9"/>
      <c r="D50" s="10"/>
      <c r="E50" s="10"/>
      <c r="F50" s="10"/>
      <c r="G50" s="10"/>
      <c r="H50" s="10">
        <v>41399.082999999999</v>
      </c>
      <c r="I50" s="10">
        <v>14621.625683999999</v>
      </c>
      <c r="J50" s="10">
        <v>69339.692058000001</v>
      </c>
      <c r="K50" s="10">
        <v>87066</v>
      </c>
      <c r="L50" s="10">
        <v>116774.151</v>
      </c>
      <c r="M50" s="10">
        <v>139576</v>
      </c>
      <c r="N50" s="10">
        <v>23472.859569</v>
      </c>
      <c r="O50" s="10">
        <v>35256.268692999991</v>
      </c>
      <c r="P50" s="138">
        <v>38197.681587000014</v>
      </c>
      <c r="Q50" s="138">
        <v>37526.178744999997</v>
      </c>
      <c r="R50" s="138">
        <v>33586.586454000004</v>
      </c>
      <c r="S50" s="138">
        <v>29030.674058000001</v>
      </c>
      <c r="T50" s="138">
        <v>31406.233197000001</v>
      </c>
      <c r="U50" s="52"/>
      <c r="V50" s="123" t="s">
        <v>117</v>
      </c>
      <c r="W50" s="8"/>
    </row>
    <row r="51" spans="1:26" s="11" customFormat="1" ht="18" x14ac:dyDescent="0.25">
      <c r="A51" s="5" t="s">
        <v>111</v>
      </c>
      <c r="B51" s="1" t="s">
        <v>114</v>
      </c>
      <c r="C51" s="168"/>
      <c r="D51" s="92"/>
      <c r="E51" s="92"/>
      <c r="F51" s="92"/>
      <c r="G51" s="92"/>
      <c r="H51" s="92">
        <v>2097</v>
      </c>
      <c r="I51" s="92">
        <v>2774</v>
      </c>
      <c r="J51" s="92">
        <v>4880.0140000000001</v>
      </c>
      <c r="K51" s="92">
        <v>5478</v>
      </c>
      <c r="L51" s="92">
        <v>7685.6490000000003</v>
      </c>
      <c r="M51" s="92">
        <v>9353</v>
      </c>
      <c r="N51" s="92">
        <v>8375.0260120000003</v>
      </c>
      <c r="O51" s="92">
        <v>13201.273294000002</v>
      </c>
      <c r="P51" s="92">
        <v>14276.763281</v>
      </c>
      <c r="Q51" s="92">
        <v>13429.836507</v>
      </c>
      <c r="R51" s="92">
        <v>12227.299786</v>
      </c>
      <c r="S51" s="92">
        <v>10488.030519</v>
      </c>
      <c r="T51" s="92">
        <v>11597.834294</v>
      </c>
      <c r="U51" s="169"/>
      <c r="V51" s="1" t="s">
        <v>116</v>
      </c>
      <c r="W51" s="7" t="s">
        <v>66</v>
      </c>
    </row>
    <row r="52" spans="1:26" s="11" customFormat="1" ht="18" x14ac:dyDescent="0.25">
      <c r="A52" s="2"/>
      <c r="B52" s="123" t="s">
        <v>115</v>
      </c>
      <c r="C52" s="9"/>
      <c r="D52" s="10"/>
      <c r="E52" s="10"/>
      <c r="F52" s="10"/>
      <c r="G52" s="10"/>
      <c r="H52" s="10">
        <v>25959</v>
      </c>
      <c r="I52" s="10">
        <v>9895</v>
      </c>
      <c r="J52" s="10">
        <v>45235.152958000006</v>
      </c>
      <c r="K52" s="10">
        <v>54592</v>
      </c>
      <c r="L52" s="10">
        <v>81868.284</v>
      </c>
      <c r="M52" s="10">
        <v>90596</v>
      </c>
      <c r="N52" s="10">
        <v>17133.297762000002</v>
      </c>
      <c r="O52" s="10">
        <v>26386.658142</v>
      </c>
      <c r="P52" s="10">
        <v>28483.384624999999</v>
      </c>
      <c r="Q52" s="138">
        <v>28094.551305000001</v>
      </c>
      <c r="R52" s="138">
        <v>24496.968311000001</v>
      </c>
      <c r="S52" s="138">
        <v>20218.809374</v>
      </c>
      <c r="T52" s="138">
        <v>23483.319967000003</v>
      </c>
      <c r="U52" s="52"/>
      <c r="V52" s="123" t="s">
        <v>117</v>
      </c>
      <c r="W52" s="8"/>
    </row>
    <row r="53" spans="1:26" s="11" customFormat="1" ht="18" x14ac:dyDescent="0.25">
      <c r="A53" s="5" t="s">
        <v>67</v>
      </c>
      <c r="B53" s="1" t="s">
        <v>114</v>
      </c>
      <c r="C53" s="168"/>
      <c r="D53" s="92"/>
      <c r="E53" s="92"/>
      <c r="F53" s="92"/>
      <c r="G53" s="92"/>
      <c r="H53" s="92">
        <v>700</v>
      </c>
      <c r="I53" s="92">
        <v>731.62934300000006</v>
      </c>
      <c r="J53" s="92">
        <v>1882.6489999999999</v>
      </c>
      <c r="K53" s="170">
        <v>1439</v>
      </c>
      <c r="L53" s="170">
        <v>2372.9850000000001</v>
      </c>
      <c r="M53" s="92">
        <v>2198</v>
      </c>
      <c r="N53" s="92">
        <v>1720.6821089999999</v>
      </c>
      <c r="O53" s="92">
        <v>2548.1428609999994</v>
      </c>
      <c r="P53" s="92">
        <v>2816.0713849999997</v>
      </c>
      <c r="Q53" s="92">
        <v>2563.875239</v>
      </c>
      <c r="R53" s="92">
        <v>2465.5150819999999</v>
      </c>
      <c r="S53" s="92">
        <v>2800.1399249999999</v>
      </c>
      <c r="T53" s="92">
        <v>2287.133147</v>
      </c>
      <c r="U53" s="169"/>
      <c r="V53" s="1" t="s">
        <v>116</v>
      </c>
      <c r="W53" s="7" t="s">
        <v>68</v>
      </c>
    </row>
    <row r="54" spans="1:26" s="11" customFormat="1" ht="18" x14ac:dyDescent="0.25">
      <c r="A54" s="2"/>
      <c r="B54" s="123" t="s">
        <v>115</v>
      </c>
      <c r="C54" s="9"/>
      <c r="D54" s="10"/>
      <c r="E54" s="10"/>
      <c r="F54" s="10"/>
      <c r="G54" s="10"/>
      <c r="H54" s="10"/>
      <c r="I54" s="10"/>
      <c r="J54" s="10">
        <v>11325.902608</v>
      </c>
      <c r="K54" s="10">
        <v>15288</v>
      </c>
      <c r="L54" s="10">
        <v>20363.222000000002</v>
      </c>
      <c r="M54" s="10">
        <v>20876</v>
      </c>
      <c r="N54" s="10">
        <v>3280.1677829999999</v>
      </c>
      <c r="O54" s="10">
        <v>4950.2156149999992</v>
      </c>
      <c r="P54" s="10">
        <v>5414.7002030000003</v>
      </c>
      <c r="Q54" s="138">
        <v>5128.248705</v>
      </c>
      <c r="R54" s="92">
        <v>5001.893153</v>
      </c>
      <c r="S54" s="92">
        <v>4905.9486130000005</v>
      </c>
      <c r="T54" s="92">
        <v>4421.9210650000005</v>
      </c>
      <c r="U54" s="52"/>
      <c r="V54" s="123" t="s">
        <v>117</v>
      </c>
      <c r="W54" s="8"/>
    </row>
    <row r="55" spans="1:26" s="11" customFormat="1" ht="18" x14ac:dyDescent="0.25">
      <c r="A55" s="194" t="s">
        <v>69</v>
      </c>
      <c r="B55" s="196" t="s">
        <v>98</v>
      </c>
      <c r="C55" s="172">
        <v>296823.60200000001</v>
      </c>
      <c r="D55" s="173">
        <v>332474.89500000002</v>
      </c>
      <c r="E55" s="173">
        <v>389681.98499999999</v>
      </c>
      <c r="F55" s="173">
        <v>425758.29</v>
      </c>
      <c r="G55" s="173"/>
      <c r="H55" s="173" t="s">
        <v>112</v>
      </c>
      <c r="I55" s="173" t="s">
        <v>70</v>
      </c>
      <c r="J55" s="173">
        <v>100250.427</v>
      </c>
      <c r="K55" s="173"/>
      <c r="L55" s="173"/>
      <c r="M55" s="173">
        <v>193758.13500000001</v>
      </c>
      <c r="N55" s="173">
        <v>254277.435</v>
      </c>
      <c r="O55" s="131">
        <v>77418.372000000003</v>
      </c>
      <c r="P55" s="131">
        <v>94140.349000000002</v>
      </c>
      <c r="Q55" s="131">
        <v>104299.897</v>
      </c>
      <c r="R55" s="131">
        <v>113180.69899999999</v>
      </c>
      <c r="S55" s="131">
        <v>131713.66899999999</v>
      </c>
      <c r="T55" s="131">
        <v>144734.72700000001</v>
      </c>
      <c r="U55" s="131"/>
      <c r="V55" s="174" t="s">
        <v>118</v>
      </c>
      <c r="W55" s="135" t="s">
        <v>70</v>
      </c>
    </row>
    <row r="56" spans="1:26" s="11" customFormat="1" ht="18" x14ac:dyDescent="0.25">
      <c r="A56" s="194" t="s">
        <v>71</v>
      </c>
      <c r="B56" s="196" t="s">
        <v>98</v>
      </c>
      <c r="C56" s="172">
        <v>253809</v>
      </c>
      <c r="D56" s="173">
        <v>278780</v>
      </c>
      <c r="E56" s="173">
        <v>326169</v>
      </c>
      <c r="F56" s="173">
        <v>352436</v>
      </c>
      <c r="G56" s="173"/>
      <c r="H56" s="173" t="s">
        <v>112</v>
      </c>
      <c r="I56" s="173" t="s">
        <v>72</v>
      </c>
      <c r="J56" s="173">
        <v>84372.695999999996</v>
      </c>
      <c r="K56" s="173"/>
      <c r="L56" s="173"/>
      <c r="M56" s="173">
        <v>156073.10500000001</v>
      </c>
      <c r="N56" s="173">
        <v>210560.38800000001</v>
      </c>
      <c r="O56" s="131">
        <v>64473.235999999997</v>
      </c>
      <c r="P56" s="131">
        <v>77351.212</v>
      </c>
      <c r="Q56" s="131">
        <v>85094.731</v>
      </c>
      <c r="R56" s="131">
        <v>96286.437999999995</v>
      </c>
      <c r="S56" s="131">
        <v>108543.28599999999</v>
      </c>
      <c r="T56" s="131">
        <v>121616.31299999999</v>
      </c>
      <c r="U56" s="131"/>
      <c r="V56" s="174" t="s">
        <v>118</v>
      </c>
      <c r="W56" s="135" t="s">
        <v>72</v>
      </c>
    </row>
    <row r="57" spans="1:26" s="11" customFormat="1" ht="18" x14ac:dyDescent="0.25">
      <c r="A57" s="194" t="s">
        <v>73</v>
      </c>
      <c r="B57" s="196" t="s">
        <v>98</v>
      </c>
      <c r="C57" s="172">
        <v>314606.79200000002</v>
      </c>
      <c r="D57" s="173">
        <v>361886.68599999999</v>
      </c>
      <c r="E57" s="173">
        <v>408224.56</v>
      </c>
      <c r="F57" s="173">
        <v>448423.97100000002</v>
      </c>
      <c r="G57" s="173"/>
      <c r="H57" s="173" t="s">
        <v>112</v>
      </c>
      <c r="I57" s="173" t="s">
        <v>74</v>
      </c>
      <c r="J57" s="173">
        <v>140454.842</v>
      </c>
      <c r="K57" s="173"/>
      <c r="L57" s="173"/>
      <c r="M57" s="173">
        <v>202030.46100000001</v>
      </c>
      <c r="N57" s="173">
        <v>294358.72399999999</v>
      </c>
      <c r="O57" s="131">
        <v>83849.846000000005</v>
      </c>
      <c r="P57" s="131">
        <v>95037.413</v>
      </c>
      <c r="Q57" s="131">
        <v>105816.742</v>
      </c>
      <c r="R57" s="131">
        <v>118613.923</v>
      </c>
      <c r="S57" s="131">
        <v>131667.35200000001</v>
      </c>
      <c r="T57" s="131">
        <v>159656.84700000001</v>
      </c>
      <c r="U57" s="131"/>
      <c r="V57" s="174" t="s">
        <v>118</v>
      </c>
      <c r="W57" s="135" t="s">
        <v>74</v>
      </c>
    </row>
    <row r="58" spans="1:26" s="11" customFormat="1" ht="18" x14ac:dyDescent="0.25">
      <c r="A58" s="194" t="s">
        <v>75</v>
      </c>
      <c r="B58" s="196" t="s">
        <v>98</v>
      </c>
      <c r="C58" s="172">
        <v>-17783.189999999999</v>
      </c>
      <c r="D58" s="173">
        <v>-29411.791000000001</v>
      </c>
      <c r="E58" s="173">
        <v>-18542.575000000001</v>
      </c>
      <c r="F58" s="173">
        <v>-22665.681</v>
      </c>
      <c r="G58" s="173"/>
      <c r="H58" s="173" t="s">
        <v>112</v>
      </c>
      <c r="I58" s="173" t="s">
        <v>76</v>
      </c>
      <c r="J58" s="173">
        <v>-40204.415000000008</v>
      </c>
      <c r="K58" s="173"/>
      <c r="L58" s="173"/>
      <c r="M58" s="173">
        <v>-8272.3260000000009</v>
      </c>
      <c r="N58" s="173">
        <v>-40081.288999999997</v>
      </c>
      <c r="O58" s="131">
        <v>-6431.4740000000002</v>
      </c>
      <c r="P58" s="131">
        <v>-897.06399999999996</v>
      </c>
      <c r="Q58" s="131">
        <v>-1516.845</v>
      </c>
      <c r="R58" s="131">
        <v>-5433.2240000000002</v>
      </c>
      <c r="S58" s="131">
        <v>46.317</v>
      </c>
      <c r="T58" s="131">
        <v>-14922.12</v>
      </c>
      <c r="U58" s="131"/>
      <c r="V58" s="174" t="s">
        <v>118</v>
      </c>
      <c r="W58" s="135" t="s">
        <v>76</v>
      </c>
    </row>
    <row r="59" spans="1:26" s="11" customFormat="1" ht="18" x14ac:dyDescent="0.25">
      <c r="A59" s="194" t="s">
        <v>77</v>
      </c>
      <c r="B59" s="196" t="s">
        <v>98</v>
      </c>
      <c r="C59" s="172">
        <v>-14895</v>
      </c>
      <c r="D59" s="173">
        <v>-28855</v>
      </c>
      <c r="E59" s="173">
        <v>-12372</v>
      </c>
      <c r="F59" s="173">
        <v>-19963.514297349793</v>
      </c>
      <c r="G59" s="173"/>
      <c r="H59" s="173" t="s">
        <v>112</v>
      </c>
      <c r="I59" s="173" t="s">
        <v>78</v>
      </c>
      <c r="J59" s="173">
        <v>-42290</v>
      </c>
      <c r="K59" s="173"/>
      <c r="L59" s="173"/>
      <c r="M59" s="173">
        <v>-9134.6550000000007</v>
      </c>
      <c r="N59" s="173">
        <v>-38517</v>
      </c>
      <c r="O59" s="131">
        <v>-5155</v>
      </c>
      <c r="P59" s="131">
        <v>2155</v>
      </c>
      <c r="Q59" s="131">
        <v>-524</v>
      </c>
      <c r="R59" s="131">
        <v>-3258</v>
      </c>
      <c r="S59" s="131">
        <v>-1120.99997881998</v>
      </c>
      <c r="T59" s="131">
        <v>-9111.7152162401762</v>
      </c>
      <c r="U59" s="131"/>
      <c r="V59" s="174" t="s">
        <v>118</v>
      </c>
      <c r="W59" s="135" t="s">
        <v>78</v>
      </c>
      <c r="Z59" s="11" t="e">
        <f>+#REF!/#REF!*100</f>
        <v>#REF!</v>
      </c>
    </row>
    <row r="60" spans="1:26" s="11" customFormat="1" ht="18" x14ac:dyDescent="0.25">
      <c r="A60" s="194" t="s">
        <v>79</v>
      </c>
      <c r="B60" s="196" t="s">
        <v>100</v>
      </c>
      <c r="C60" s="172">
        <v>4403016</v>
      </c>
      <c r="D60" s="173">
        <v>6591526</v>
      </c>
      <c r="E60" s="173">
        <v>9184212</v>
      </c>
      <c r="F60" s="173"/>
      <c r="G60" s="173" t="s">
        <v>4</v>
      </c>
      <c r="H60" s="173">
        <v>5562833</v>
      </c>
      <c r="I60" s="173">
        <v>7643479</v>
      </c>
      <c r="J60" s="173">
        <v>10844.508</v>
      </c>
      <c r="K60" s="173">
        <v>13465</v>
      </c>
      <c r="L60" s="173">
        <v>13982.396000000001</v>
      </c>
      <c r="M60" s="173">
        <v>26657.759999999998</v>
      </c>
      <c r="N60" s="173">
        <v>48937.560000000005</v>
      </c>
      <c r="O60" s="131">
        <v>61349.460887000001</v>
      </c>
      <c r="P60" s="131">
        <v>75974.382729999998</v>
      </c>
      <c r="Q60" s="131">
        <v>85118.221999999994</v>
      </c>
      <c r="R60" s="131">
        <v>103042.636</v>
      </c>
      <c r="S60" s="131">
        <v>122959.913</v>
      </c>
      <c r="T60" s="131">
        <v>123766.145</v>
      </c>
      <c r="U60" s="131"/>
      <c r="V60" s="174" t="s">
        <v>101</v>
      </c>
      <c r="W60" s="135" t="s">
        <v>80</v>
      </c>
    </row>
    <row r="61" spans="1:26" s="11" customFormat="1" ht="18" x14ac:dyDescent="0.25">
      <c r="A61" s="195" t="s">
        <v>81</v>
      </c>
      <c r="B61" s="196" t="s">
        <v>100</v>
      </c>
      <c r="C61" s="172">
        <v>40365605</v>
      </c>
      <c r="D61" s="173">
        <v>53344660</v>
      </c>
      <c r="E61" s="173">
        <v>67915738</v>
      </c>
      <c r="F61" s="173"/>
      <c r="G61" s="173" t="s">
        <v>4</v>
      </c>
      <c r="H61" s="173">
        <v>50104303</v>
      </c>
      <c r="I61" s="173">
        <v>46811280</v>
      </c>
      <c r="J61" s="173">
        <v>80922.935700000002</v>
      </c>
      <c r="K61" s="173">
        <v>109344</v>
      </c>
      <c r="L61" s="173">
        <v>106529.61140000001</v>
      </c>
      <c r="M61" s="173">
        <v>351895.61266330001</v>
      </c>
      <c r="N61" s="173">
        <v>587814.54721999995</v>
      </c>
      <c r="O61" s="131">
        <v>731770.69521169993</v>
      </c>
      <c r="P61" s="131">
        <v>890705.56400000001</v>
      </c>
      <c r="Q61" s="131">
        <v>1011490.295</v>
      </c>
      <c r="R61" s="131">
        <v>1206005.2930000001</v>
      </c>
      <c r="S61" s="131">
        <v>1406716.3570000001</v>
      </c>
      <c r="T61" s="131">
        <v>1441642.8968</v>
      </c>
      <c r="U61" s="131"/>
      <c r="V61" s="174" t="s">
        <v>101</v>
      </c>
      <c r="W61" s="135" t="s">
        <v>82</v>
      </c>
    </row>
    <row r="62" spans="1:26" s="11" customFormat="1" ht="18" x14ac:dyDescent="0.25">
      <c r="A62" s="194" t="s">
        <v>83</v>
      </c>
      <c r="B62" s="196" t="s">
        <v>100</v>
      </c>
      <c r="C62" s="172">
        <v>31963821</v>
      </c>
      <c r="D62" s="173">
        <v>33604474</v>
      </c>
      <c r="E62" s="173">
        <v>40520741</v>
      </c>
      <c r="F62" s="173"/>
      <c r="G62" s="173" t="s">
        <v>4</v>
      </c>
      <c r="H62" s="173">
        <v>34191272</v>
      </c>
      <c r="I62" s="173">
        <v>33653246</v>
      </c>
      <c r="J62" s="173">
        <v>51748.279000000002</v>
      </c>
      <c r="K62" s="173">
        <v>82832</v>
      </c>
      <c r="L62" s="173">
        <v>82080.964999999997</v>
      </c>
      <c r="M62" s="173">
        <v>235403.114</v>
      </c>
      <c r="N62" s="173">
        <v>435765.11800000002</v>
      </c>
      <c r="O62" s="131">
        <v>756224.27099999995</v>
      </c>
      <c r="P62" s="131">
        <v>930318.84100000001</v>
      </c>
      <c r="Q62" s="131">
        <v>1107388.8629999999</v>
      </c>
      <c r="R62" s="131">
        <v>1326833.8799999999</v>
      </c>
      <c r="S62" s="131">
        <v>1554045.2009999999</v>
      </c>
      <c r="T62" s="131">
        <v>1647171.085</v>
      </c>
      <c r="U62" s="131"/>
      <c r="V62" s="174" t="s">
        <v>101</v>
      </c>
      <c r="W62" s="135" t="s">
        <v>84</v>
      </c>
    </row>
    <row r="63" spans="1:26" s="93" customFormat="1" ht="18" x14ac:dyDescent="0.25">
      <c r="A63" s="195" t="s">
        <v>113</v>
      </c>
      <c r="B63" s="196" t="s">
        <v>100</v>
      </c>
      <c r="C63" s="172">
        <v>16150</v>
      </c>
      <c r="D63" s="173">
        <v>21893</v>
      </c>
      <c r="E63" s="173">
        <v>28460</v>
      </c>
      <c r="F63" s="173"/>
      <c r="G63" s="173" t="s">
        <v>4</v>
      </c>
      <c r="H63" s="173">
        <v>20035</v>
      </c>
      <c r="I63" s="173">
        <v>26318.649570431382</v>
      </c>
      <c r="J63" s="173">
        <v>33.799999999999997</v>
      </c>
      <c r="K63" s="173">
        <v>34.927999999999997</v>
      </c>
      <c r="L63" s="173">
        <v>36.841999999999999</v>
      </c>
      <c r="M63" s="173">
        <v>74.91</v>
      </c>
      <c r="N63" s="173">
        <v>80696</v>
      </c>
      <c r="O63" s="131">
        <v>100320</v>
      </c>
      <c r="P63" s="131">
        <v>112002</v>
      </c>
      <c r="Q63" s="131">
        <v>106314</v>
      </c>
      <c r="R63" s="131">
        <v>95703</v>
      </c>
      <c r="S63" s="131">
        <v>92050</v>
      </c>
      <c r="T63" s="131">
        <v>88577</v>
      </c>
      <c r="U63" s="131"/>
      <c r="V63" s="174" t="s">
        <v>101</v>
      </c>
      <c r="W63" s="135" t="s">
        <v>85</v>
      </c>
    </row>
    <row r="64" spans="1:26" s="93" customFormat="1" ht="33" customHeight="1" x14ac:dyDescent="0.25">
      <c r="A64" s="211" t="s">
        <v>86</v>
      </c>
      <c r="B64" s="171" t="s">
        <v>100</v>
      </c>
      <c r="C64" s="189">
        <v>88.5</v>
      </c>
      <c r="D64" s="190">
        <v>72.099999999999994</v>
      </c>
      <c r="E64" s="190">
        <v>46.1</v>
      </c>
      <c r="F64" s="190"/>
      <c r="G64" s="190" t="s">
        <v>4</v>
      </c>
      <c r="H64" s="190">
        <v>71.018405994104782</v>
      </c>
      <c r="I64" s="190">
        <v>50.222598368696069</v>
      </c>
      <c r="J64" s="191">
        <v>28.4</v>
      </c>
      <c r="K64" s="192">
        <v>22.877796326195767</v>
      </c>
      <c r="L64" s="192">
        <v>20.903189087092219</v>
      </c>
      <c r="M64" s="192">
        <v>17.519407471852961</v>
      </c>
      <c r="N64" s="193">
        <v>7.9137915391078621</v>
      </c>
      <c r="O64" s="197">
        <v>5.77</v>
      </c>
      <c r="P64" s="160">
        <v>6.6069563844404584</v>
      </c>
      <c r="Q64" s="160">
        <v>10.677873783077748</v>
      </c>
      <c r="R64" s="160">
        <v>8.1996516674040887</v>
      </c>
      <c r="S64" s="160">
        <v>10.126876781163157</v>
      </c>
      <c r="T64" s="160">
        <v>11.278118863540588</v>
      </c>
      <c r="U64" s="160"/>
      <c r="V64" s="171" t="s">
        <v>101</v>
      </c>
      <c r="W64" s="19" t="s">
        <v>87</v>
      </c>
      <c r="X64" s="19" t="s">
        <v>87</v>
      </c>
    </row>
    <row r="65" spans="1:35" s="93" customFormat="1" ht="18" x14ac:dyDescent="0.25">
      <c r="A65" s="194" t="s">
        <v>106</v>
      </c>
      <c r="B65" s="196" t="s">
        <v>100</v>
      </c>
      <c r="C65" s="172">
        <v>11204</v>
      </c>
      <c r="D65" s="173">
        <v>9380</v>
      </c>
      <c r="E65" s="173">
        <v>10884</v>
      </c>
      <c r="F65" s="173"/>
      <c r="G65" s="173" t="s">
        <v>4</v>
      </c>
      <c r="H65" s="173">
        <v>11679</v>
      </c>
      <c r="I65" s="173">
        <v>10370</v>
      </c>
      <c r="J65" s="173">
        <v>18625</v>
      </c>
      <c r="K65" s="173">
        <v>24971.68</v>
      </c>
      <c r="L65" s="173">
        <v>27330.35</v>
      </c>
      <c r="M65" s="173">
        <v>44776.88</v>
      </c>
      <c r="N65" s="173">
        <v>66004.479999999996</v>
      </c>
      <c r="O65" s="131">
        <v>78208.443199999994</v>
      </c>
      <c r="P65" s="131">
        <v>67801.728499999997</v>
      </c>
      <c r="Q65" s="131">
        <v>85721.131500000003</v>
      </c>
      <c r="R65" s="131">
        <v>71726.990000000005</v>
      </c>
      <c r="S65" s="131">
        <v>78138.66</v>
      </c>
      <c r="T65" s="131">
        <v>88947.4</v>
      </c>
      <c r="U65" s="131"/>
      <c r="V65" s="171" t="s">
        <v>101</v>
      </c>
      <c r="W65" s="19" t="s">
        <v>88</v>
      </c>
    </row>
    <row r="66" spans="1:35" s="11" customFormat="1" ht="24.75" customHeight="1" x14ac:dyDescent="0.25">
      <c r="A66" s="94" t="s">
        <v>89</v>
      </c>
      <c r="B66" s="95"/>
      <c r="C66" s="96"/>
      <c r="D66" s="96"/>
      <c r="E66" s="96"/>
      <c r="F66" s="79"/>
      <c r="G66" s="92"/>
      <c r="H66" s="92"/>
      <c r="I66" s="92"/>
      <c r="J66" s="92"/>
      <c r="K66" s="92"/>
      <c r="L66" s="92"/>
      <c r="M66" s="97"/>
      <c r="N66" s="97"/>
      <c r="O66" s="97"/>
      <c r="P66" s="97"/>
      <c r="Q66" s="97"/>
      <c r="R66" s="97"/>
      <c r="S66" s="97"/>
      <c r="T66" s="97"/>
      <c r="U66" s="79"/>
      <c r="V66" s="98"/>
      <c r="W66" s="99" t="s">
        <v>90</v>
      </c>
    </row>
    <row r="67" spans="1:35" s="11" customFormat="1" ht="9.75" customHeight="1" x14ac:dyDescent="0.25">
      <c r="A67" s="100"/>
      <c r="B67" s="101"/>
      <c r="C67" s="96"/>
      <c r="D67" s="96"/>
      <c r="E67" s="96"/>
      <c r="F67" s="79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79"/>
      <c r="V67" s="102"/>
      <c r="W67" s="102"/>
    </row>
    <row r="68" spans="1:35" s="11" customFormat="1" ht="17.25" customHeight="1" x14ac:dyDescent="0.25">
      <c r="B68" s="103"/>
      <c r="C68" s="25"/>
      <c r="D68" s="25"/>
      <c r="E68" s="25"/>
      <c r="F68" s="104"/>
      <c r="G68" s="104"/>
      <c r="H68" s="104"/>
      <c r="I68" s="104"/>
      <c r="J68" s="105"/>
      <c r="K68" s="97"/>
      <c r="L68" s="97"/>
      <c r="M68" s="106"/>
      <c r="N68" s="106"/>
      <c r="U68" s="104"/>
    </row>
    <row r="69" spans="1:35" ht="24.95" customHeight="1" x14ac:dyDescent="0.25">
      <c r="B69" s="107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O69" s="25"/>
      <c r="P69" s="25"/>
      <c r="Q69" s="25"/>
      <c r="R69" s="25"/>
      <c r="S69" s="25"/>
      <c r="T69" s="25"/>
      <c r="U69" s="25"/>
      <c r="V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</row>
    <row r="70" spans="1:35" ht="24.95" customHeight="1" x14ac:dyDescent="0.25">
      <c r="A70" s="108"/>
      <c r="B70" s="103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O70" s="11"/>
      <c r="P70" s="11"/>
      <c r="Q70" s="11"/>
      <c r="R70" s="11"/>
      <c r="S70" s="11"/>
      <c r="T70" s="11"/>
      <c r="U70" s="11"/>
      <c r="V70" s="109"/>
      <c r="W70" s="108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</row>
    <row r="71" spans="1:35" ht="24.95" customHeight="1" x14ac:dyDescent="0.25">
      <c r="A71" s="110"/>
      <c r="B71" s="111"/>
      <c r="V71" s="112"/>
      <c r="W71" s="110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</row>
    <row r="72" spans="1:35" ht="24.95" customHeight="1" x14ac:dyDescent="0.25">
      <c r="A72" s="110"/>
      <c r="B72" s="110"/>
      <c r="G72" s="11"/>
      <c r="H72" s="11"/>
      <c r="I72" s="11"/>
      <c r="J72" s="11"/>
      <c r="K72" s="11"/>
      <c r="L72" s="11"/>
      <c r="M72" s="11"/>
      <c r="O72" s="11"/>
      <c r="P72" s="11"/>
      <c r="Q72" s="11"/>
      <c r="R72" s="11"/>
      <c r="S72" s="11"/>
      <c r="T72" s="11"/>
      <c r="V72" s="113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</row>
    <row r="73" spans="1:35" ht="24.95" customHeight="1" x14ac:dyDescent="0.25">
      <c r="A73" s="110"/>
      <c r="B73" s="110"/>
      <c r="V73" s="113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</row>
    <row r="74" spans="1:35" ht="24.95" customHeight="1" x14ac:dyDescent="0.25">
      <c r="A74" s="110"/>
      <c r="B74" s="110"/>
      <c r="V74" s="113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</row>
    <row r="75" spans="1:35" ht="24.95" customHeight="1" x14ac:dyDescent="0.2">
      <c r="V75" s="113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  <row r="76" spans="1:35" ht="24.95" customHeight="1" x14ac:dyDescent="0.2">
      <c r="V76" s="113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</row>
    <row r="77" spans="1:35" ht="24.95" customHeight="1" x14ac:dyDescent="0.2">
      <c r="V77" s="113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</row>
    <row r="78" spans="1:35" ht="24.95" customHeight="1" x14ac:dyDescent="0.2">
      <c r="V78" s="113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</row>
    <row r="79" spans="1:35" ht="24.95" customHeight="1" x14ac:dyDescent="0.2">
      <c r="B79" s="114"/>
      <c r="C79" s="114"/>
      <c r="D79" s="114"/>
      <c r="E79" s="114"/>
      <c r="F79" s="114"/>
      <c r="G79" s="114"/>
      <c r="X79" s="11"/>
      <c r="Y79" s="11"/>
      <c r="Z79" s="11"/>
      <c r="AE79" s="11"/>
      <c r="AF79" s="11"/>
      <c r="AG79" s="11"/>
      <c r="AH79" s="11"/>
      <c r="AI79" s="11"/>
    </row>
    <row r="80" spans="1:35" ht="24.95" customHeight="1" x14ac:dyDescent="0.2">
      <c r="X80" s="11"/>
      <c r="Y80" s="11"/>
      <c r="Z80" s="11"/>
      <c r="AE80" s="11"/>
      <c r="AF80" s="11"/>
      <c r="AG80" s="11"/>
      <c r="AH80" s="11"/>
      <c r="AI80" s="11"/>
    </row>
    <row r="81" spans="2:7" ht="24.95" customHeight="1" x14ac:dyDescent="0.2"/>
    <row r="82" spans="2:7" ht="24.95" customHeight="1" x14ac:dyDescent="0.2"/>
    <row r="83" spans="2:7" ht="24.95" customHeight="1" x14ac:dyDescent="0.2"/>
    <row r="84" spans="2:7" ht="24.95" customHeight="1" x14ac:dyDescent="0.2">
      <c r="B84" s="114"/>
      <c r="C84" s="114"/>
      <c r="D84" s="114"/>
      <c r="E84" s="114"/>
      <c r="F84" s="114"/>
      <c r="G84" s="114"/>
    </row>
    <row r="85" spans="2:7" ht="24.95" customHeight="1" x14ac:dyDescent="0.2"/>
    <row r="86" spans="2:7" ht="24.95" customHeight="1" x14ac:dyDescent="0.2"/>
    <row r="87" spans="2:7" ht="24.95" customHeight="1" x14ac:dyDescent="0.2"/>
    <row r="88" spans="2:7" ht="24.95" customHeight="1" x14ac:dyDescent="0.2"/>
    <row r="89" spans="2:7" ht="24.95" customHeight="1" x14ac:dyDescent="0.2"/>
    <row r="90" spans="2:7" ht="24.95" customHeight="1" x14ac:dyDescent="0.2"/>
    <row r="91" spans="2:7" ht="24.95" customHeight="1" x14ac:dyDescent="0.2"/>
    <row r="92" spans="2:7" ht="24.95" customHeight="1" x14ac:dyDescent="0.2"/>
    <row r="93" spans="2:7" ht="24.95" customHeight="1" x14ac:dyDescent="0.2"/>
    <row r="94" spans="2:7" ht="24.95" customHeight="1" x14ac:dyDescent="0.2"/>
    <row r="95" spans="2:7" ht="24.95" customHeight="1" x14ac:dyDescent="0.2"/>
    <row r="96" spans="2:7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7.95" customHeight="1" x14ac:dyDescent="0.2"/>
    <row r="127" ht="27.95" customHeight="1" x14ac:dyDescent="0.2"/>
    <row r="128" ht="27.95" customHeight="1" x14ac:dyDescent="0.2"/>
    <row r="129" ht="27.95" customHeight="1" x14ac:dyDescent="0.2"/>
    <row r="130" ht="27.95" customHeight="1" x14ac:dyDescent="0.2"/>
    <row r="131" ht="27.95" customHeight="1" x14ac:dyDescent="0.2"/>
    <row r="132" ht="27.95" customHeight="1" x14ac:dyDescent="0.2"/>
    <row r="133" ht="27.95" customHeight="1" x14ac:dyDescent="0.2"/>
    <row r="134" ht="27.95" customHeight="1" x14ac:dyDescent="0.2"/>
    <row r="135" ht="27.95" customHeight="1" x14ac:dyDescent="0.2"/>
    <row r="136" ht="27.95" customHeight="1" x14ac:dyDescent="0.2"/>
    <row r="137" ht="27.95" customHeight="1" x14ac:dyDescent="0.2"/>
    <row r="138" ht="27.95" customHeight="1" x14ac:dyDescent="0.2"/>
    <row r="139" ht="27.95" customHeight="1" x14ac:dyDescent="0.2"/>
    <row r="140" ht="27.95" customHeight="1" x14ac:dyDescent="0.2"/>
    <row r="141" ht="27.95" customHeight="1" x14ac:dyDescent="0.2"/>
    <row r="142" ht="27.95" customHeight="1" x14ac:dyDescent="0.2"/>
    <row r="143" ht="27.95" customHeight="1" x14ac:dyDescent="0.2"/>
    <row r="144" ht="27.95" customHeight="1" x14ac:dyDescent="0.2"/>
    <row r="145" ht="27.95" customHeight="1" x14ac:dyDescent="0.2"/>
    <row r="146" ht="27.95" customHeight="1" x14ac:dyDescent="0.2"/>
    <row r="147" ht="27.95" customHeight="1" x14ac:dyDescent="0.2"/>
    <row r="148" ht="27.95" customHeight="1" x14ac:dyDescent="0.2"/>
    <row r="149" ht="27.95" customHeight="1" x14ac:dyDescent="0.2"/>
    <row r="150" ht="27.95" customHeight="1" x14ac:dyDescent="0.2"/>
    <row r="151" ht="27.95" customHeight="1" x14ac:dyDescent="0.2"/>
    <row r="152" ht="27.95" customHeight="1" x14ac:dyDescent="0.2"/>
    <row r="153" ht="27.95" customHeight="1" x14ac:dyDescent="0.2"/>
    <row r="154" ht="27.95" customHeight="1" x14ac:dyDescent="0.2"/>
    <row r="155" ht="27.95" customHeight="1" x14ac:dyDescent="0.2"/>
    <row r="156" ht="27.95" customHeight="1" x14ac:dyDescent="0.2"/>
    <row r="157" ht="27.95" customHeight="1" x14ac:dyDescent="0.2"/>
    <row r="158" ht="27.95" customHeight="1" x14ac:dyDescent="0.2"/>
    <row r="159" ht="27.95" customHeight="1" x14ac:dyDescent="0.2"/>
    <row r="160" ht="27.95" customHeight="1" x14ac:dyDescent="0.2"/>
    <row r="161" ht="27.95" customHeight="1" x14ac:dyDescent="0.2"/>
    <row r="162" ht="27.95" customHeight="1" x14ac:dyDescent="0.2"/>
    <row r="163" ht="27.95" customHeight="1" x14ac:dyDescent="0.2"/>
    <row r="164" ht="27.95" customHeight="1" x14ac:dyDescent="0.2"/>
    <row r="165" ht="27.95" customHeight="1" x14ac:dyDescent="0.2"/>
    <row r="166" ht="27.95" customHeight="1" x14ac:dyDescent="0.2"/>
    <row r="167" ht="27.95" customHeight="1" x14ac:dyDescent="0.2"/>
    <row r="168" ht="27.95" customHeight="1" x14ac:dyDescent="0.2"/>
    <row r="169" ht="27.95" customHeight="1" x14ac:dyDescent="0.2"/>
    <row r="170" ht="27.95" customHeight="1" x14ac:dyDescent="0.2"/>
    <row r="171" ht="27.95" customHeight="1" x14ac:dyDescent="0.2"/>
    <row r="172" ht="27.95" customHeight="1" x14ac:dyDescent="0.2"/>
    <row r="173" ht="27.95" customHeight="1" x14ac:dyDescent="0.2"/>
    <row r="174" ht="27.95" customHeight="1" x14ac:dyDescent="0.2"/>
    <row r="175" ht="27.95" customHeight="1" x14ac:dyDescent="0.2"/>
    <row r="176" ht="27.95" customHeight="1" x14ac:dyDescent="0.2"/>
    <row r="177" ht="27.95" customHeight="1" x14ac:dyDescent="0.2"/>
    <row r="178" ht="27.95" customHeight="1" x14ac:dyDescent="0.2"/>
    <row r="179" ht="27.95" customHeight="1" x14ac:dyDescent="0.2"/>
    <row r="180" ht="27.95" customHeight="1" x14ac:dyDescent="0.2"/>
    <row r="181" ht="27.95" customHeight="1" x14ac:dyDescent="0.2"/>
    <row r="182" ht="27.95" customHeight="1" x14ac:dyDescent="0.2"/>
    <row r="183" ht="27.95" customHeight="1" x14ac:dyDescent="0.2"/>
    <row r="184" ht="27.95" customHeight="1" x14ac:dyDescent="0.2"/>
    <row r="185" ht="27.95" customHeight="1" x14ac:dyDescent="0.2"/>
    <row r="186" ht="27.95" customHeight="1" x14ac:dyDescent="0.2"/>
    <row r="187" ht="27.95" customHeight="1" x14ac:dyDescent="0.2"/>
    <row r="188" ht="27.95" customHeight="1" x14ac:dyDescent="0.2"/>
    <row r="189" ht="27.95" customHeight="1" x14ac:dyDescent="0.2"/>
    <row r="190" ht="27.95" customHeight="1" x14ac:dyDescent="0.2"/>
    <row r="191" ht="27.95" customHeight="1" x14ac:dyDescent="0.2"/>
    <row r="192" ht="27.95" customHeight="1" x14ac:dyDescent="0.2"/>
    <row r="193" ht="27.95" customHeight="1" x14ac:dyDescent="0.2"/>
    <row r="194" ht="27.95" customHeight="1" x14ac:dyDescent="0.2"/>
    <row r="195" ht="27.95" customHeight="1" x14ac:dyDescent="0.2"/>
    <row r="196" ht="27.95" customHeight="1" x14ac:dyDescent="0.2"/>
    <row r="197" ht="27.95" customHeight="1" x14ac:dyDescent="0.2"/>
    <row r="198" ht="27.95" customHeight="1" x14ac:dyDescent="0.2"/>
    <row r="199" ht="27.95" customHeight="1" x14ac:dyDescent="0.2"/>
    <row r="200" ht="27.95" customHeight="1" x14ac:dyDescent="0.2"/>
    <row r="201" ht="27.95" customHeight="1" x14ac:dyDescent="0.2"/>
    <row r="202" ht="27.95" customHeight="1" x14ac:dyDescent="0.2"/>
    <row r="203" ht="27.95" customHeight="1" x14ac:dyDescent="0.2"/>
    <row r="204" ht="27.95" customHeight="1" x14ac:dyDescent="0.2"/>
    <row r="205" ht="27.95" customHeight="1" x14ac:dyDescent="0.2"/>
    <row r="206" ht="27.95" customHeight="1" x14ac:dyDescent="0.2"/>
    <row r="207" ht="27.95" customHeight="1" x14ac:dyDescent="0.2"/>
    <row r="208" ht="27.95" customHeight="1" x14ac:dyDescent="0.2"/>
    <row r="209" ht="27.95" customHeight="1" x14ac:dyDescent="0.2"/>
    <row r="210" ht="27.95" customHeight="1" x14ac:dyDescent="0.2"/>
    <row r="211" ht="27.95" customHeight="1" x14ac:dyDescent="0.2"/>
    <row r="212" ht="27.95" customHeight="1" x14ac:dyDescent="0.2"/>
    <row r="213" ht="27.95" customHeight="1" x14ac:dyDescent="0.2"/>
    <row r="214" ht="27.95" customHeight="1" x14ac:dyDescent="0.2"/>
    <row r="215" ht="27.95" customHeight="1" x14ac:dyDescent="0.2"/>
    <row r="216" ht="27.95" customHeight="1" x14ac:dyDescent="0.2"/>
    <row r="217" ht="27.95" customHeight="1" x14ac:dyDescent="0.2"/>
    <row r="218" ht="27.95" customHeight="1" x14ac:dyDescent="0.2"/>
    <row r="219" ht="27.95" customHeight="1" x14ac:dyDescent="0.2"/>
    <row r="220" ht="27.95" customHeight="1" x14ac:dyDescent="0.2"/>
    <row r="221" ht="27.95" customHeight="1" x14ac:dyDescent="0.2"/>
    <row r="222" ht="27.95" customHeight="1" x14ac:dyDescent="0.2"/>
    <row r="223" ht="27.95" customHeight="1" x14ac:dyDescent="0.2"/>
    <row r="224" ht="27.95" customHeight="1" x14ac:dyDescent="0.2"/>
    <row r="225" ht="27.95" customHeight="1" x14ac:dyDescent="0.2"/>
    <row r="226" ht="27.95" customHeight="1" x14ac:dyDescent="0.2"/>
    <row r="227" ht="27.95" customHeight="1" x14ac:dyDescent="0.2"/>
    <row r="228" ht="27.95" customHeight="1" x14ac:dyDescent="0.2"/>
    <row r="229" ht="27.95" customHeight="1" x14ac:dyDescent="0.2"/>
    <row r="230" ht="27.95" customHeight="1" x14ac:dyDescent="0.2"/>
    <row r="231" ht="27.95" customHeight="1" x14ac:dyDescent="0.2"/>
    <row r="232" ht="27.95" customHeight="1" x14ac:dyDescent="0.2"/>
    <row r="233" ht="27.95" customHeight="1" x14ac:dyDescent="0.2"/>
    <row r="234" ht="27.95" customHeight="1" x14ac:dyDescent="0.2"/>
    <row r="235" ht="27.95" customHeight="1" x14ac:dyDescent="0.2"/>
    <row r="236" ht="27.95" customHeight="1" x14ac:dyDescent="0.2"/>
    <row r="237" ht="27.95" customHeight="1" x14ac:dyDescent="0.2"/>
    <row r="238" ht="27.95" customHeight="1" x14ac:dyDescent="0.2"/>
    <row r="239" ht="27.95" customHeight="1" x14ac:dyDescent="0.2"/>
    <row r="240" ht="27.95" customHeight="1" x14ac:dyDescent="0.2"/>
    <row r="241" ht="27.95" customHeight="1" x14ac:dyDescent="0.2"/>
    <row r="242" ht="27.95" customHeight="1" x14ac:dyDescent="0.2"/>
    <row r="243" ht="27.95" customHeight="1" x14ac:dyDescent="0.2"/>
    <row r="244" ht="27.95" customHeight="1" x14ac:dyDescent="0.2"/>
    <row r="245" ht="27.95" customHeight="1" x14ac:dyDescent="0.2"/>
    <row r="246" ht="27.95" customHeight="1" x14ac:dyDescent="0.2"/>
    <row r="247" ht="27.95" customHeight="1" x14ac:dyDescent="0.2"/>
    <row r="248" ht="27.95" customHeight="1" x14ac:dyDescent="0.2"/>
    <row r="249" ht="27.95" customHeight="1" x14ac:dyDescent="0.2"/>
    <row r="250" ht="27.95" customHeight="1" x14ac:dyDescent="0.2"/>
    <row r="251" ht="27.95" customHeight="1" x14ac:dyDescent="0.2"/>
    <row r="252" ht="27.95" customHeight="1" x14ac:dyDescent="0.2"/>
    <row r="253" ht="27.95" customHeight="1" x14ac:dyDescent="0.2"/>
    <row r="254" ht="27.95" customHeight="1" x14ac:dyDescent="0.2"/>
    <row r="255" ht="27.95" customHeight="1" x14ac:dyDescent="0.2"/>
    <row r="256" ht="27.95" customHeight="1" x14ac:dyDescent="0.2"/>
    <row r="257" ht="27.95" customHeight="1" x14ac:dyDescent="0.2"/>
    <row r="258" ht="27.95" customHeight="1" x14ac:dyDescent="0.2"/>
    <row r="259" ht="27.95" customHeight="1" x14ac:dyDescent="0.2"/>
    <row r="260" ht="27.95" customHeight="1" x14ac:dyDescent="0.2"/>
    <row r="261" ht="27.95" customHeight="1" x14ac:dyDescent="0.2"/>
    <row r="262" ht="27.95" customHeight="1" x14ac:dyDescent="0.2"/>
    <row r="263" ht="27.95" customHeight="1" x14ac:dyDescent="0.2"/>
    <row r="264" ht="27.95" customHeight="1" x14ac:dyDescent="0.2"/>
    <row r="265" ht="27.95" customHeight="1" x14ac:dyDescent="0.2"/>
    <row r="266" ht="27.95" customHeight="1" x14ac:dyDescent="0.2"/>
    <row r="267" ht="27.95" customHeight="1" x14ac:dyDescent="0.2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landscape" r:id="rId1"/>
  <headerFooter alignWithMargins="0"/>
  <rowBreaks count="1" manualBreakCount="1">
    <brk id="40" max="32" man="1"/>
  </rowBreaks>
  <colBreaks count="1" manualBreakCount="1">
    <brk id="23" max="6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E85000-33F3-4BCA-B355-E2BC072BE097}"/>
</file>

<file path=customXml/itemProps2.xml><?xml version="1.0" encoding="utf-8"?>
<ds:datastoreItem xmlns:ds="http://schemas.openxmlformats.org/officeDocument/2006/customXml" ds:itemID="{4CA03793-FC67-4478-A678-E2E9A175F544}"/>
</file>

<file path=customXml/itemProps3.xml><?xml version="1.0" encoding="utf-8"?>
<ds:datastoreItem xmlns:ds="http://schemas.openxmlformats.org/officeDocument/2006/customXml" ds:itemID="{9C757883-270E-4BA3-9AAA-F5C2C93F4A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1.1</vt:lpstr>
      <vt:lpstr>'T 1.1'!Yazdırma_Alanı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Uğur AVŞAR</cp:lastModifiedBy>
  <cp:lastPrinted>2012-06-29T07:00:03Z</cp:lastPrinted>
  <dcterms:created xsi:type="dcterms:W3CDTF">1999-05-26T11:21:22Z</dcterms:created>
  <dcterms:modified xsi:type="dcterms:W3CDTF">2017-04-27T06:03:56Z</dcterms:modified>
</cp:coreProperties>
</file>